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<sst xmlns="http://schemas.openxmlformats.org/spreadsheetml/2006/main" count="1349" uniqueCount="417">
  <si>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</si>
  <si>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</si>
  <si>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</si>
  <si>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</si>
  <si>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</si>
  <si>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</si>
  <si>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</si>
  <si>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</si>
  <si>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</si>
  <si>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</si>
  <si>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</si>
  <si>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</si>
  <si>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</si>
  <si>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</si>
  <si>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</si>
  <si>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</si>
  <si>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</si>
  <si>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</si>
  <si>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</si>
  <si>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</si>
  <si>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</si>
  <si>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</si>
  <si>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</si>
  <si>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</si>
  <si>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</si>
  <si>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</si>
  <si>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</si>
  <si>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</si>
  <si>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</si>
  <si>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</si>
  <si>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</si>
  <si>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</si>
  <si>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</si>
  <si>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</si>
  <si>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</si>
  <si>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</si>
  <si>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</si>
  <si>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</si>
  <si>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</si>
  <si>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</si>
  <si>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</si>
  <si>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</si>
  <si>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</si>
  <si>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</si>
  <si>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</si>
  <si>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</si>
  <si>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</si>
  <si>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</si>
  <si>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</si>
  <si>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</si>
  <si>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</si>
  <si>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</si>
  <si>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</si>
  <si>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</si>
  <si>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</si>
  <si>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</si>
  <si>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</si>
  <si>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</si>
  <si>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</si>
  <si>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</si>
  <si>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</si>
  <si>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</si>
  <si>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</si>
  <si>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</si>
  <si>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</si>
  <si>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</si>
  <si>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</si>
  <si>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</si>
  <si>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</si>
  <si>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</si>
  <si>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</si>
  <si>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</si>
  <si>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</si>
  <si>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</si>
  <si>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</si>
  <si>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</si>
  <si>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</si>
  <si>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</si>
  <si>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</si>
  <si>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</si>
  <si>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</si>
  <si>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</si>
  <si>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</si>
  <si>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</si>
  <si>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</si>
  <si>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</si>
  <si>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ГСМ - бензин</t>
  </si>
  <si>
    <t>ИП Зейтунян С.О.</t>
  </si>
  <si>
    <t>договор №68 от 12.02.2020г.</t>
  </si>
  <si>
    <t>м3</t>
  </si>
  <si>
    <t>договор №139-22/04-5 от 22.12.2021г.</t>
  </si>
  <si>
    <t>договор №39-22/04-5 от 01.06.2022г.</t>
  </si>
  <si>
    <t>кг</t>
  </si>
  <si>
    <t>АО "Мегафон Ритейл"</t>
  </si>
  <si>
    <t>ИП Коваленко А.В.</t>
  </si>
  <si>
    <t>тормозная жидкость</t>
  </si>
  <si>
    <t>прокладка</t>
  </si>
  <si>
    <t>шайба</t>
  </si>
  <si>
    <t>ИП Депельян С.Н.</t>
  </si>
  <si>
    <t>герметик</t>
  </si>
  <si>
    <t>наконечник рулевой</t>
  </si>
  <si>
    <t>патрубок</t>
  </si>
  <si>
    <t>ООО "Серебряный ключ"</t>
  </si>
  <si>
    <t>антифриз</t>
  </si>
  <si>
    <t>цилиндр тормозной</t>
  </si>
  <si>
    <t>ручка шариковая</t>
  </si>
  <si>
    <t>ООО "Бэст Прайс"</t>
  </si>
  <si>
    <t>щебень фракц. 20*40</t>
  </si>
  <si>
    <t>ИП Зинченко Н.Г.</t>
  </si>
  <si>
    <t>ИП Демченко Г.В.</t>
  </si>
  <si>
    <t>подшипник ступиц.</t>
  </si>
  <si>
    <t>свеча</t>
  </si>
  <si>
    <t>гидромасло</t>
  </si>
  <si>
    <t>ацетилен</t>
  </si>
  <si>
    <t>кислород</t>
  </si>
  <si>
    <t>ООО "Провизия"</t>
  </si>
  <si>
    <t>стеклоомывайка</t>
  </si>
  <si>
    <t>ИП Коваленко Александр Васильевич</t>
  </si>
  <si>
    <t>ИП Шемякин А.А.</t>
  </si>
  <si>
    <t>№25-3-00015/22 от 19.11.2021г.</t>
  </si>
  <si>
    <t>№25-3-00004/22 от 19.11.2021г.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</si>
  <si>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декабрь 2022 года</t>
    </r>
    <r>
      <rPr>
        <sz val="11"/>
        <color indexed="8"/>
        <rFont val="Calibri"/>
        <family val="2"/>
      </rPr>
      <t xml:space="preserve">
</t>
    </r>
  </si>
  <si>
    <t>кассовый чек № 3705 от 28.12.2022г.</t>
  </si>
  <si>
    <t>кассовый чек № 00015 от 27.12.2022г.</t>
  </si>
  <si>
    <t>кассовый чек № 72 от 23.12.2022г.</t>
  </si>
  <si>
    <t>кассовый чек № 115 от 27.12.2022г.</t>
  </si>
  <si>
    <t>кассовый чек № 206 от 26.12.2022г.</t>
  </si>
  <si>
    <t>кассовый чек № 30 от 24.12.2022г.</t>
  </si>
  <si>
    <t>кассовый чек № 75 от 19.12.2022г.</t>
  </si>
  <si>
    <t>кассовый чек № 214 от 22.12.2022г.</t>
  </si>
  <si>
    <t>кассовый чек № 1870 от 21.12.2022г.</t>
  </si>
  <si>
    <t>кассовый чек № 6024 от 08.12.2022г.</t>
  </si>
  <si>
    <t>кассовый чек № 4820 от 14.12.2022г.</t>
  </si>
  <si>
    <t>кассовый чек № 00014 от 13.12.2022г.</t>
  </si>
  <si>
    <t>кассовый чек № 72 от 07.12.2022г.</t>
  </si>
  <si>
    <t>кассовый чек № 17 от 06.12.2022г.</t>
  </si>
  <si>
    <t>кассовый чек № 155 от 02.12.2022г.</t>
  </si>
  <si>
    <t>кассовый чек № 00023 от 05.12.2022г.</t>
  </si>
  <si>
    <t>МАЗК № 67 АО "НК "Роснефть- Кубаньнефтепродукт"</t>
  </si>
  <si>
    <t>кассовый чек № б/н от 01.12.2022г.</t>
  </si>
  <si>
    <t>кассовый чек № 00006 от 06.12.2022г.</t>
  </si>
  <si>
    <t>кассовый чек № б/н от 02.12.2022г.</t>
  </si>
  <si>
    <t>кассовый чек № б/н от 05.12.2022г.</t>
  </si>
  <si>
    <t>кассовый чек № 00003 от 13.12.2022г.</t>
  </si>
  <si>
    <t>кассовый чек № 00012 от 20.12.2022г.</t>
  </si>
  <si>
    <t>бензин АИ-93</t>
  </si>
  <si>
    <t>кассовый чек № 14 от 16.12.2022г.</t>
  </si>
  <si>
    <t>кассовый чек № 104 от 12.12.2022г.</t>
  </si>
  <si>
    <t>МАЗК № 96 АО "НК "Роснефть- Кубаньнефтепродукт"</t>
  </si>
  <si>
    <t>кассовый чек № б/н от 16.12.2022г.</t>
  </si>
  <si>
    <t>ТП Котлярова С. Е.</t>
  </si>
  <si>
    <t>вилка красная прямая</t>
  </si>
  <si>
    <t>вилка каучуковая красная</t>
  </si>
  <si>
    <t>кассовый чек № 1 от 02.12.2022г.</t>
  </si>
  <si>
    <t>суппорт</t>
  </si>
  <si>
    <t>стойка амортизатора</t>
  </si>
  <si>
    <t>щетка</t>
  </si>
  <si>
    <t>кассовый чек № 00001 от 01.12.2022г.</t>
  </si>
  <si>
    <t>кассовый чек № 0007 от 05.12.2022г.</t>
  </si>
  <si>
    <t>кассовый чек № 8320 от 03.12.2022г.</t>
  </si>
  <si>
    <t>профнастил  оцинк. с8  0.4,0.45</t>
  </si>
  <si>
    <t>ИП Лила И.А.</t>
  </si>
  <si>
    <t>кассовый чек № 36 от 01.12.2022г.</t>
  </si>
  <si>
    <t>вывод кабеля с з/к с/у белый</t>
  </si>
  <si>
    <t>кг 2*1,5</t>
  </si>
  <si>
    <t>кассовый чек № б/н от 07.12.2022г.</t>
  </si>
  <si>
    <t>ИП Лила М.В.</t>
  </si>
  <si>
    <t>кассовый чек № 8 от 07.12.2022г.</t>
  </si>
  <si>
    <t>шайба стальная д160*10</t>
  </si>
  <si>
    <t>пластина металлическая 10мм</t>
  </si>
  <si>
    <t>труба проф.д100*100*4</t>
  </si>
  <si>
    <t>кассовый чек № 9 от 09.12.2022г.</t>
  </si>
  <si>
    <t>кассовый чек № 6 от 09.12.2022г.</t>
  </si>
  <si>
    <t>профили 25*25*2,0</t>
  </si>
  <si>
    <t>уголок 40*40*4</t>
  </si>
  <si>
    <t>саморез кровельный</t>
  </si>
  <si>
    <t>электроды АНО-21 3мм</t>
  </si>
  <si>
    <t>м</t>
  </si>
  <si>
    <t>кассовый чек № 7 от 09.12.2022г.</t>
  </si>
  <si>
    <t>ИП Завялова Ю.А.</t>
  </si>
  <si>
    <t>кассовый чек № 4 от 12.12.2022г.</t>
  </si>
  <si>
    <t>канат пропиленовый 12мм с сердечником</t>
  </si>
  <si>
    <t>пена монтажная</t>
  </si>
  <si>
    <t>сольвент</t>
  </si>
  <si>
    <t>респиратор</t>
  </si>
  <si>
    <t>бур победитовый  26-600</t>
  </si>
  <si>
    <t>эмаль по ржавчине Радуга зеленая 0,8л</t>
  </si>
  <si>
    <t>кисть  50 мм</t>
  </si>
  <si>
    <t>круг отрезной  125</t>
  </si>
  <si>
    <t>техногресс белый</t>
  </si>
  <si>
    <t>очиститель пены</t>
  </si>
  <si>
    <t>пена пистолетная</t>
  </si>
  <si>
    <t>петля гаражная с шаром</t>
  </si>
  <si>
    <t>пистолет  для монт.пены</t>
  </si>
  <si>
    <t>смм п/ш св. 4,2*19</t>
  </si>
  <si>
    <t>круг лепестковый торцевой</t>
  </si>
  <si>
    <t>эмаль по ржавчине желтая 0,75л</t>
  </si>
  <si>
    <t>мини-валик</t>
  </si>
  <si>
    <t>эмаль ПФ 115</t>
  </si>
  <si>
    <t>кисть флейцевая 50мм</t>
  </si>
  <si>
    <t>перчатки хозяйственные</t>
  </si>
  <si>
    <t>банка</t>
  </si>
  <si>
    <t>пара</t>
  </si>
  <si>
    <t>пеноплекс 7 листотв</t>
  </si>
  <si>
    <t>пеноплекс 13 шт</t>
  </si>
  <si>
    <t>АО "Тандер"</t>
  </si>
  <si>
    <t>кассовый чек № 00017 от 12.12.2022г.</t>
  </si>
  <si>
    <t>лобовое стекло УАЗ</t>
  </si>
  <si>
    <t>кассовый чек № б/н от 08.12.2022г.</t>
  </si>
  <si>
    <t>кассовый чек № 1 от 08.12.2022г.</t>
  </si>
  <si>
    <t>шланг расширителя</t>
  </si>
  <si>
    <t>резинка на форсунку</t>
  </si>
  <si>
    <t>кран топливный</t>
  </si>
  <si>
    <t>хомут</t>
  </si>
  <si>
    <t>патрубок радиатора</t>
  </si>
  <si>
    <t>насос водяной</t>
  </si>
  <si>
    <t>крышка расшир. бачка</t>
  </si>
  <si>
    <t>кассовый чек № 1 от 12.12.2022г.</t>
  </si>
  <si>
    <t>диск сцепления УАЗ</t>
  </si>
  <si>
    <t>кассовый чек № 00001 от 10.12.2022г.</t>
  </si>
  <si>
    <t>лопата</t>
  </si>
  <si>
    <t>кассовый чек № 1 от 14.12.2022г.</t>
  </si>
  <si>
    <t>ИП Харченко Г.В.</t>
  </si>
  <si>
    <t>книга учета 96л.</t>
  </si>
  <si>
    <t>скоросшиватель пластиковый</t>
  </si>
  <si>
    <t>корректирующщая лента 4,2 мм*6м автомат</t>
  </si>
  <si>
    <t>ООО "М- Графика"</t>
  </si>
  <si>
    <t>кассовый чек № б/н от 19.12.2022г.</t>
  </si>
  <si>
    <t>кассовый чек № 14 от 09.12.2022г.</t>
  </si>
  <si>
    <t>уголок 20*90</t>
  </si>
  <si>
    <t>обвод д20</t>
  </si>
  <si>
    <t>труба PN-20 д20</t>
  </si>
  <si>
    <t>крепление к стене</t>
  </si>
  <si>
    <t>коаксеальный разделитель</t>
  </si>
  <si>
    <t>кассовый чек № 3 от 21.12.2022г.</t>
  </si>
  <si>
    <t>прокладка резиновая 3/4</t>
  </si>
  <si>
    <t>ИП Данилова Н.А.</t>
  </si>
  <si>
    <t>кассовый чек № 00024 от 20.12.2022г.</t>
  </si>
  <si>
    <t>кассовый чек № 4 от 21.12.2022г.</t>
  </si>
  <si>
    <t>лампа 36в 100вт, 60вт.</t>
  </si>
  <si>
    <t>ИП Котлярова С. Е.</t>
  </si>
  <si>
    <t>болт</t>
  </si>
  <si>
    <t>гайка</t>
  </si>
  <si>
    <t>подшипник</t>
  </si>
  <si>
    <t>крестовина</t>
  </si>
  <si>
    <t>кассовый чек № 2 от 26.12.2022г.</t>
  </si>
  <si>
    <t>чистящее средство</t>
  </si>
  <si>
    <t>пакеты для мусора</t>
  </si>
  <si>
    <t>уп</t>
  </si>
  <si>
    <t>кассовый чек № б/н от 23.12.2022г.</t>
  </si>
  <si>
    <t>рейка деревян. 50*50*3000</t>
  </si>
  <si>
    <t>УШМ аккумуляторная Zitrek</t>
  </si>
  <si>
    <t>ИП Тахмазян С.С.</t>
  </si>
  <si>
    <t>кассовый чек № б/н от 28.12.2022г.</t>
  </si>
  <si>
    <t>ИП Тищенко Т.П.</t>
  </si>
  <si>
    <t>договор № КТГ 137 ПУ -19 Майкоп от 01.12.2022г.</t>
  </si>
  <si>
    <t>договор № КТГ 138 ПУ -19 Майкоп от 14.12.2022г.</t>
  </si>
  <si>
    <t>договор № КТГ 139 ПУ -19 Майкоп от 21.12.2022г.</t>
  </si>
  <si>
    <t>договор № КТГ 140 ПУ -19 Майкоп от 28.12.2022г.</t>
  </si>
  <si>
    <t>жилет сигнальный  оранж.</t>
  </si>
  <si>
    <t>куртка Регион утепл. т/синий-василек</t>
  </si>
  <si>
    <t>ботинки Мастер иск. мех.юфтевые ПУ</t>
  </si>
  <si>
    <t>жилет сигнальный</t>
  </si>
  <si>
    <t>ООО "Спецобъединение Юг"</t>
  </si>
  <si>
    <t>договор № 419 от 26.12.2022г.</t>
  </si>
  <si>
    <t>рукавицы брезентовые оп.гост</t>
  </si>
  <si>
    <t>ботинки Мастер юфт ПУ.</t>
  </si>
  <si>
    <t>договор № 322 от 01.09.2022г.</t>
  </si>
  <si>
    <t>договор № 420 от 26.12.2022г.</t>
  </si>
  <si>
    <t>костюм мужской Рацианализатор от мех. возд (куртка,брюи)</t>
  </si>
  <si>
    <t>костюм Профи летний т/синий-высилек (куртка-брюки)</t>
  </si>
  <si>
    <t>сапоги ПВХ мужские</t>
  </si>
  <si>
    <t>масло м8а</t>
  </si>
  <si>
    <t>фильтр масленный</t>
  </si>
  <si>
    <t>амортизатор задн.</t>
  </si>
  <si>
    <t>термостат</t>
  </si>
  <si>
    <t>патрубки рхх</t>
  </si>
  <si>
    <t>рычаг переключения поворота</t>
  </si>
  <si>
    <t>шаровая опора</t>
  </si>
  <si>
    <t>смазка силиконовая</t>
  </si>
  <si>
    <t>помпа</t>
  </si>
  <si>
    <t>фильтр топливный</t>
  </si>
  <si>
    <t>кт сцепления</t>
  </si>
  <si>
    <t>ремень 1195</t>
  </si>
  <si>
    <t>трамблер</t>
  </si>
  <si>
    <t>автолампочка</t>
  </si>
  <si>
    <t>полуось уаз</t>
  </si>
  <si>
    <t>прокладка полуоси</t>
  </si>
  <si>
    <t>датчик температуры</t>
  </si>
  <si>
    <t>вал крышки КПП</t>
  </si>
  <si>
    <t>пара заднего моста</t>
  </si>
  <si>
    <t>прокладка КПП</t>
  </si>
  <si>
    <t>масло ТАД 17</t>
  </si>
  <si>
    <t>шайба полуоси</t>
  </si>
  <si>
    <t>бегунок</t>
  </si>
  <si>
    <t>крышка трамблера</t>
  </si>
  <si>
    <t>шланг трамблера</t>
  </si>
  <si>
    <t>шкворень уаз</t>
  </si>
  <si>
    <t>фильтр воздушный</t>
  </si>
  <si>
    <t>колодки тормозные УАЗ</t>
  </si>
  <si>
    <t>литол</t>
  </si>
  <si>
    <t>тормозная жидкость (1л)</t>
  </si>
  <si>
    <t>свечи 402</t>
  </si>
  <si>
    <t>бан</t>
  </si>
  <si>
    <t>договор № б/н от 02.12.2022г.</t>
  </si>
  <si>
    <t>ключ свечной</t>
  </si>
  <si>
    <t>автошина 225/75/16МТ-540 (642-4шт)</t>
  </si>
  <si>
    <t>ФИРМА ВИКТОРИЯ ООО</t>
  </si>
  <si>
    <t>договор № 3250 от 21.12.2022г.</t>
  </si>
  <si>
    <t>защелка форточки УАЗ</t>
  </si>
  <si>
    <t>подушка рессор</t>
  </si>
  <si>
    <t>щуп масляный</t>
  </si>
  <si>
    <t>вакуум москвич</t>
  </si>
  <si>
    <t>колодки тормозные</t>
  </si>
  <si>
    <t>рцс г-53</t>
  </si>
  <si>
    <t>кнопка аварийки</t>
  </si>
  <si>
    <t>фильтр масленный газ</t>
  </si>
  <si>
    <t>ркт масляного фильтра</t>
  </si>
  <si>
    <t>пружина</t>
  </si>
  <si>
    <t>шпонка</t>
  </si>
  <si>
    <t>кольцо термостата</t>
  </si>
  <si>
    <t>крестовина УАЗ</t>
  </si>
  <si>
    <t>насос отопит. дополнит.</t>
  </si>
  <si>
    <t>стартер</t>
  </si>
  <si>
    <t>радиатор отопителя 2-х рядный</t>
  </si>
  <si>
    <t>договор № б/н от 15.12.2022г.</t>
  </si>
  <si>
    <t>к-т</t>
  </si>
  <si>
    <t>повторитель поворотов</t>
  </si>
  <si>
    <t>ИП Смирнов Андрей Анатольевич</t>
  </si>
  <si>
    <t>договор № 09 от 28.11.2022г.</t>
  </si>
  <si>
    <t>шланг д8</t>
  </si>
  <si>
    <t>муфта отключения колеса</t>
  </si>
  <si>
    <t>кран отопителя</t>
  </si>
  <si>
    <t>патрубок отопителя</t>
  </si>
  <si>
    <t>хомут 16-27</t>
  </si>
  <si>
    <t>ручка стеклоп.</t>
  </si>
  <si>
    <t>втулка шкворня</t>
  </si>
  <si>
    <t>замок двери</t>
  </si>
  <si>
    <t>соединитель</t>
  </si>
  <si>
    <t>шланг д16</t>
  </si>
  <si>
    <t>хомут 12-22мм</t>
  </si>
  <si>
    <t>хомут 10*16</t>
  </si>
  <si>
    <t>трос спидометра</t>
  </si>
  <si>
    <t>ролик натяжной</t>
  </si>
  <si>
    <t>фаркоп уаз с прицепным</t>
  </si>
  <si>
    <t>ркт карбюратора</t>
  </si>
  <si>
    <t>стеклоподьемник</t>
  </si>
  <si>
    <t>гайка М10*1</t>
  </si>
  <si>
    <t>модуль бензонасоса в сборе</t>
  </si>
  <si>
    <t>тосол</t>
  </si>
  <si>
    <t>договор № 11 от 12.12.2022г.</t>
  </si>
  <si>
    <t>договор № 01/10 транзит от 19.11.2019г.</t>
  </si>
  <si>
    <t>договор № ЮЛ-280 от 03.02.2022г.</t>
  </si>
  <si>
    <t>Услуги экскаватора</t>
  </si>
  <si>
    <t>договор № 123-22/04-5 от 13.12.2022г.</t>
  </si>
  <si>
    <t>Беляшев А.Н.</t>
  </si>
  <si>
    <t>ИП Котляров Александр Николаевич</t>
  </si>
  <si>
    <t>Асфальтирование покрытия дорожного полотна</t>
  </si>
  <si>
    <t>ИП Семочкин Александр Анатольевич</t>
  </si>
  <si>
    <t>договор № 119/22/04-5 от 07.12.2022г.</t>
  </si>
  <si>
    <t>договор № 150 от 01.12.2022г.</t>
  </si>
  <si>
    <t>Диагностика приборов</t>
  </si>
  <si>
    <t>ООО НПФ "РОДОС"</t>
  </si>
  <si>
    <t>договор №186/11/2022 от 30.11.2022г.</t>
  </si>
  <si>
    <t>Диагностирование технического состояния подземных газопроводов</t>
  </si>
  <si>
    <t>договор № 57-ТУ/21 от 28.08.2022г.</t>
  </si>
  <si>
    <t>ООО "Стройэкспертмонтаж"</t>
  </si>
  <si>
    <t>договор № 70-ТУ/22 от 27.10.2022г.</t>
  </si>
  <si>
    <t>Подключение к сети интернет</t>
  </si>
  <si>
    <t>ООО "ЮГТЕЛЕКОМ"</t>
  </si>
  <si>
    <t>договор № 26-01199 от 12.10.2022г.</t>
  </si>
  <si>
    <t>договор 30303848 от 22.05.2013г.</t>
  </si>
  <si>
    <t>Аудиторский услуги</t>
  </si>
  <si>
    <t>договор № А 2022-15 о от 15.09.2022г.</t>
  </si>
  <si>
    <t>АУДИТЪ ООО</t>
  </si>
  <si>
    <t>Хостинг с индентификатором (Тариф 201)</t>
  </si>
  <si>
    <t>ЗАО "Региональный Сетевой Информационный Центр"</t>
  </si>
  <si>
    <t>Доставка груза</t>
  </si>
  <si>
    <t>ЗАО "СофтЛайн Трейд"</t>
  </si>
  <si>
    <t>договор № 26168/КРД11085  от 12.12..2022г.</t>
  </si>
  <si>
    <t>Работа по установке плинтуса</t>
  </si>
  <si>
    <t>ИП Чекмарев Сергей Валерьевич</t>
  </si>
  <si>
    <t>договор № 118-22/04-5 от 07.12.2022г.</t>
  </si>
  <si>
    <t>Информационное обслуживание</t>
  </si>
  <si>
    <t>Макеев Максим Николаевич</t>
  </si>
  <si>
    <t>Работы по ЛУРВ ЛТ №1 от 09.11.2022</t>
  </si>
  <si>
    <t>ООО "МИСТЕР ЧЕК ИНТЕГРАЦИЯ"</t>
  </si>
  <si>
    <t>договор № 1931 от 02.11.2022г.</t>
  </si>
  <si>
    <t>договор № 4/22 от 10.01.2022г.</t>
  </si>
  <si>
    <t>договор № 1322554/NIC от 23.03.2012г.</t>
  </si>
  <si>
    <t>Консультационные услуги</t>
  </si>
  <si>
    <t>ООО "МОЕ ДЕЛО"</t>
  </si>
  <si>
    <t>договор № ИЛП48 от 26.05.2021г.</t>
  </si>
  <si>
    <t>Услуги по повышение квалификации специалистов</t>
  </si>
  <si>
    <t>договор оказания услуг 107-УС/2022 от 08.11.2022г.</t>
  </si>
  <si>
    <t>ООО "НК ГАРАНТ-ЭКСПЕРТ"</t>
  </si>
  <si>
    <t>договор оказания услуг 108-УС/2022 от 08.11.2022г.</t>
  </si>
  <si>
    <t>договор оказания услуг 109-УС/2022 от 08.11.2022г.</t>
  </si>
  <si>
    <t>договор оказания услуг 110-УС/2022 от 08.11.2022г.</t>
  </si>
  <si>
    <t>договор оказания услуг 111-УС/2022 от 08.11.2022г.</t>
  </si>
  <si>
    <t>Услуга по адаптациии и сопровождению программ для эвм спс</t>
  </si>
  <si>
    <t>ООО "Фактор Плюс"</t>
  </si>
  <si>
    <t>договор №177/1178 от 01.01.2022г.</t>
  </si>
  <si>
    <t>договор №154/Б2 от 01.12.2011г.</t>
  </si>
  <si>
    <t>договор №154 от 01.01.2007г.</t>
  </si>
  <si>
    <t>договор №10594/11 от 01.04.2011г.</t>
  </si>
  <si>
    <t>Заправка картриджа</t>
  </si>
  <si>
    <t xml:space="preserve">ИП ТРУНИН СЕРГЕЙ МИХАЙЛОВИЧ </t>
  </si>
  <si>
    <t>договор № б/н от 16.03.2022г.</t>
  </si>
  <si>
    <t>договор № б/н от 31.12.2022г.</t>
  </si>
  <si>
    <t>31.12.2022г.</t>
  </si>
  <si>
    <t>договор № б/н от 29.12.2022г.</t>
  </si>
  <si>
    <t>договор № 25-22/01 от 01.12.2022г.</t>
  </si>
  <si>
    <t>договор № 26-22/01 от 01.12.2022г.</t>
  </si>
  <si>
    <t>договор № 52/25-ТК от 01.12.2022г.</t>
  </si>
  <si>
    <t>кассовый чек № 4278 от 21.12.2022г.</t>
  </si>
  <si>
    <t>кассовый чек № 83 от 07.12.2022г.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</si>
</sst>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0" fontId="2" fillId="0" borderId="14" xfId="33" applyFont="1" applyFill="1" applyBorder="1" applyAlignment="1">
      <alignment horizontal="center" vertical="top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5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18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vertical="top" wrapText="1"/>
      <protection/>
    </xf>
    <xf numFmtId="0" fontId="2" fillId="3" borderId="25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18" xfId="33" applyFont="1" applyFill="1" applyBorder="1" applyAlignment="1">
      <alignment vertical="top"/>
      <protection/>
    </xf>
    <xf numFmtId="0" fontId="11" fillId="0" borderId="26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5" fillId="0" borderId="14" xfId="33" applyNumberFormat="1" applyFont="1" applyFill="1" applyBorder="1" applyAlignment="1">
      <alignment vertical="top"/>
      <protection/>
    </xf>
    <xf numFmtId="0" fontId="55" fillId="0" borderId="14" xfId="33" applyFont="1" applyFill="1" applyBorder="1" applyAlignment="1">
      <alignment horizontal="center" vertical="top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2" fontId="55" fillId="0" borderId="14" xfId="33" applyNumberFormat="1" applyFont="1" applyFill="1" applyBorder="1" applyAlignment="1">
      <alignment horizontal="center" vertical="top" wrapText="1"/>
      <protection/>
    </xf>
    <xf numFmtId="2" fontId="55" fillId="0" borderId="27" xfId="33" applyNumberFormat="1" applyFont="1" applyFill="1" applyBorder="1" applyAlignment="1">
      <alignment horizontal="center" vertical="top" wrapText="1"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166" fontId="55" fillId="0" borderId="14" xfId="33" applyNumberFormat="1" applyFon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36" fillId="0" borderId="15" xfId="33" applyFont="1" applyFill="1" applyBorder="1" applyAlignment="1">
      <alignment vertical="top" wrapText="1"/>
      <protection/>
    </xf>
    <xf numFmtId="0" fontId="2" fillId="0" borderId="14" xfId="33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vertical="top"/>
      <protection/>
    </xf>
    <xf numFmtId="0" fontId="11" fillId="0" borderId="27" xfId="33" applyFont="1" applyFill="1" applyBorder="1" applyAlignment="1">
      <alignment vertical="top"/>
      <protection/>
    </xf>
    <xf numFmtId="0" fontId="11" fillId="0" borderId="28" xfId="33" applyFont="1" applyFill="1" applyBorder="1" applyAlignment="1">
      <alignment vertical="center" wrapText="1"/>
      <protection/>
    </xf>
    <xf numFmtId="0" fontId="56" fillId="3" borderId="12" xfId="33" applyFont="1" applyFill="1" applyBorder="1" applyAlignment="1">
      <alignment horizontal="center" vertical="top"/>
      <protection/>
    </xf>
    <xf numFmtId="0" fontId="36" fillId="0" borderId="18" xfId="33" applyFont="1" applyFill="1" applyBorder="1" applyAlignment="1">
      <alignment vertical="top" wrapText="1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9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30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166" fontId="11" fillId="0" borderId="14" xfId="33" applyNumberFormat="1" applyFont="1" applyFill="1" applyBorder="1" applyAlignment="1">
      <alignment vertical="center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center" wrapText="1"/>
      <protection/>
    </xf>
    <xf numFmtId="171" fontId="2" fillId="0" borderId="0" xfId="33" applyNumberForma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0" fontId="19" fillId="0" borderId="0" xfId="33" applyFont="1" applyFill="1" applyBorder="1">
      <alignment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166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14" fontId="14" fillId="0" borderId="31" xfId="33" applyNumberFormat="1" applyFont="1" applyFill="1" applyBorder="1" applyAlignment="1">
      <alignment horizontal="right" vertical="center" wrapText="1"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2" fillId="0" borderId="32" xfId="33" applyFont="1" applyFill="1" applyBorder="1" applyAlignment="1">
      <alignment vertical="center"/>
      <protection/>
    </xf>
    <xf numFmtId="0" fontId="12" fillId="0" borderId="32" xfId="33" applyFont="1" applyFill="1" applyBorder="1" applyAlignment="1">
      <alignment horizontal="center" vertical="center"/>
      <protection/>
    </xf>
    <xf numFmtId="0" fontId="11" fillId="0" borderId="33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0" fontId="11" fillId="3" borderId="34" xfId="33" applyFont="1" applyFill="1" applyBorder="1" applyAlignment="1">
      <alignment vertical="top"/>
      <protection/>
    </xf>
    <xf numFmtId="0" fontId="11" fillId="3" borderId="30" xfId="33" applyFont="1" applyFill="1" applyBorder="1" applyAlignment="1">
      <alignment vertical="top"/>
      <protection/>
    </xf>
    <xf numFmtId="0" fontId="11" fillId="3" borderId="35" xfId="33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3" fillId="0" borderId="18" xfId="33" applyFont="1" applyFill="1" applyBorder="1" applyAlignment="1">
      <alignment horizontal="center" vertical="center"/>
      <protection/>
    </xf>
    <xf numFmtId="0" fontId="11" fillId="0" borderId="35" xfId="33" applyFon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33" xfId="33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horizontal="right" vertical="center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2" fillId="0" borderId="36" xfId="33" applyFont="1" applyFill="1" applyBorder="1" applyAlignment="1">
      <alignment vertical="top" wrapText="1"/>
      <protection/>
    </xf>
    <xf numFmtId="0" fontId="2" fillId="0" borderId="37" xfId="33" applyFont="1" applyFill="1" applyBorder="1" applyAlignment="1">
      <alignment vertical="top" wrapText="1"/>
      <protection/>
    </xf>
    <xf numFmtId="0" fontId="2" fillId="0" borderId="33" xfId="33" applyFont="1" applyFill="1" applyBorder="1" applyAlignment="1">
      <alignment vertical="top" wrapText="1"/>
      <protection/>
    </xf>
    <xf numFmtId="0" fontId="2" fillId="0" borderId="21" xfId="33" applyFont="1" applyFill="1" applyBorder="1" applyAlignment="1">
      <alignment vertical="top" wrapText="1"/>
      <protection/>
    </xf>
    <xf numFmtId="0" fontId="2" fillId="0" borderId="33" xfId="33" applyFont="1" applyFill="1" applyBorder="1" applyAlignment="1">
      <alignment vertical="top"/>
      <protection/>
    </xf>
    <xf numFmtId="0" fontId="2" fillId="34" borderId="33" xfId="33" applyFill="1" applyBorder="1" applyAlignment="1">
      <alignment vertical="top"/>
      <protection/>
    </xf>
    <xf numFmtId="0" fontId="11" fillId="0" borderId="38" xfId="33" applyFont="1" applyFill="1" applyBorder="1" applyAlignment="1">
      <alignment vertical="top"/>
      <protection/>
    </xf>
    <xf numFmtId="0" fontId="2" fillId="0" borderId="27" xfId="33" applyFont="1" applyBorder="1" applyAlignment="1">
      <alignment vertical="top"/>
      <protection/>
    </xf>
    <xf numFmtId="0" fontId="2" fillId="0" borderId="39" xfId="33" applyFont="1" applyFill="1" applyBorder="1" applyAlignment="1">
      <alignment vertical="top"/>
      <protection/>
    </xf>
    <xf numFmtId="0" fontId="2" fillId="0" borderId="30" xfId="33" applyFont="1" applyFill="1" applyBorder="1" applyAlignment="1">
      <alignment vertical="top"/>
      <protection/>
    </xf>
    <xf numFmtId="0" fontId="11" fillId="0" borderId="28" xfId="33" applyFont="1" applyFill="1" applyBorder="1" applyAlignment="1">
      <alignment horizontal="center" vertical="center" wrapText="1"/>
      <protection/>
    </xf>
    <xf numFmtId="166" fontId="13" fillId="0" borderId="0" xfId="33" applyNumberFormat="1" applyFont="1" applyFill="1" applyBorder="1" applyAlignment="1">
      <alignment horizontal="right" wrapText="1"/>
      <protection/>
    </xf>
    <xf numFmtId="14" fontId="14" fillId="0" borderId="23" xfId="33" applyNumberFormat="1" applyFont="1" applyFill="1" applyBorder="1" applyAlignment="1">
      <alignment horizontal="right" vertical="center" wrapText="1"/>
      <protection/>
    </xf>
    <xf numFmtId="0" fontId="2" fillId="0" borderId="0" xfId="33" applyBorder="1" applyAlignment="1">
      <alignment vertical="top"/>
      <protection/>
    </xf>
    <xf numFmtId="0" fontId="11" fillId="0" borderId="25" xfId="33" applyFont="1" applyFill="1" applyBorder="1" applyAlignment="1">
      <alignment vertical="top" wrapText="1"/>
      <protection/>
    </xf>
    <xf numFmtId="0" fontId="11" fillId="0" borderId="26" xfId="33" applyFont="1" applyBorder="1" applyAlignment="1">
      <alignment vertical="top" wrapText="1"/>
      <protection/>
    </xf>
    <xf numFmtId="0" fontId="16" fillId="0" borderId="12" xfId="33" applyFont="1" applyFill="1" applyBorder="1" applyAlignment="1">
      <alignment vertical="center" wrapText="1"/>
      <protection/>
    </xf>
    <xf numFmtId="0" fontId="17" fillId="0" borderId="18" xfId="33" applyFont="1" applyFill="1" applyBorder="1" applyAlignment="1">
      <alignment vertical="top" wrapText="1"/>
      <protection/>
    </xf>
    <xf numFmtId="0" fontId="36" fillId="0" borderId="14" xfId="33" applyFont="1" applyFill="1" applyBorder="1" applyAlignment="1">
      <alignment vertical="top" wrapText="1"/>
      <protection/>
    </xf>
    <xf numFmtId="2" fontId="18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71" fontId="2" fillId="0" borderId="0" xfId="33" applyNumberFormat="1" applyFont="1" applyFill="1" applyBorder="1">
      <alignment/>
      <protection/>
    </xf>
    <xf numFmtId="175" fontId="18" fillId="0" borderId="0" xfId="33" applyNumberFormat="1" applyFont="1" applyFill="1" applyBorder="1" applyAlignment="1">
      <alignment horizontal="left"/>
      <protection/>
    </xf>
    <xf numFmtId="0" fontId="18" fillId="0" borderId="0" xfId="33" applyFont="1" applyFill="1" applyBorder="1" applyAlignment="1">
      <alignment wrapText="1"/>
      <protection/>
    </xf>
    <xf numFmtId="0" fontId="18" fillId="0" borderId="0" xfId="33" applyFont="1" applyFill="1" applyBorder="1" applyAlignment="1">
      <alignment horizontal="center" wrapText="1"/>
      <protection/>
    </xf>
    <xf numFmtId="2" fontId="13" fillId="0" borderId="0" xfId="33" applyNumberFormat="1" applyFont="1" applyFill="1" applyBorder="1">
      <alignment/>
      <protection/>
    </xf>
    <xf numFmtId="0" fontId="36" fillId="0" borderId="12" xfId="33" applyFont="1" applyFill="1" applyBorder="1" applyAlignment="1">
      <alignment vertical="top" wrapText="1"/>
      <protection/>
    </xf>
    <xf numFmtId="0" fontId="11" fillId="0" borderId="28" xfId="33" applyFont="1" applyFill="1" applyBorder="1" applyAlignment="1">
      <alignment horizontal="left" vertical="center" wrapText="1"/>
      <protection/>
    </xf>
    <xf numFmtId="2" fontId="3" fillId="0" borderId="14" xfId="33" applyNumberFormat="1" applyFont="1" applyFill="1" applyBorder="1" applyAlignment="1">
      <alignment horizontal="center" vertical="top" wrapText="1"/>
      <protection/>
    </xf>
    <xf numFmtId="0" fontId="3" fillId="0" borderId="18" xfId="33" applyFont="1" applyFill="1" applyBorder="1" applyAlignment="1">
      <alignment vertical="center"/>
      <protection/>
    </xf>
    <xf numFmtId="0" fontId="2" fillId="0" borderId="27" xfId="33" applyFont="1" applyFill="1" applyBorder="1" applyAlignment="1">
      <alignment vertical="top" wrapText="1"/>
      <protection/>
    </xf>
    <xf numFmtId="167" fontId="2" fillId="0" borderId="27" xfId="33" applyNumberFormat="1" applyFill="1" applyBorder="1" applyAlignment="1">
      <alignment vertical="top"/>
      <protection/>
    </xf>
    <xf numFmtId="0" fontId="2" fillId="0" borderId="27" xfId="33" applyFont="1" applyFill="1" applyBorder="1" applyAlignment="1">
      <alignment horizontal="center" vertical="top"/>
      <protection/>
    </xf>
    <xf numFmtId="1" fontId="3" fillId="0" borderId="27" xfId="33" applyNumberFormat="1" applyFont="1" applyFill="1" applyBorder="1" applyAlignment="1">
      <alignment horizontal="center" vertical="top" wrapText="1"/>
      <protection/>
    </xf>
    <xf numFmtId="0" fontId="2" fillId="0" borderId="40" xfId="33" applyFont="1" applyFill="1" applyBorder="1" applyAlignment="1">
      <alignment vertical="top"/>
      <protection/>
    </xf>
    <xf numFmtId="14" fontId="5" fillId="0" borderId="18" xfId="33" applyNumberFormat="1" applyFont="1" applyFill="1" applyBorder="1" applyAlignment="1">
      <alignment horizontal="right" vertical="center" wrapText="1"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0" fontId="2" fillId="0" borderId="38" xfId="33" applyFont="1" applyFill="1" applyBorder="1" applyAlignment="1">
      <alignment vertical="top"/>
      <protection/>
    </xf>
    <xf numFmtId="0" fontId="2" fillId="0" borderId="26" xfId="33" applyFont="1" applyFill="1" applyBorder="1" applyAlignment="1">
      <alignment vertical="top"/>
      <protection/>
    </xf>
    <xf numFmtId="0" fontId="11" fillId="0" borderId="28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28" xfId="33" applyFill="1" applyBorder="1" applyAlignment="1">
      <alignment horizontal="center" vertical="center" wrapText="1"/>
      <protection/>
    </xf>
    <xf numFmtId="0" fontId="11" fillId="0" borderId="28" xfId="33" applyFont="1" applyFill="1" applyBorder="1" applyAlignment="1">
      <alignment horizontal="center" vertical="center" wrapText="1"/>
      <protection/>
    </xf>
    <xf numFmtId="0" fontId="6" fillId="33" borderId="41" xfId="33" applyFont="1" applyFill="1" applyBorder="1" applyAlignment="1">
      <alignment horizontal="center" vertical="center" textRotation="90" wrapText="1"/>
      <protection/>
    </xf>
    <xf numFmtId="0" fontId="6" fillId="33" borderId="41" xfId="33" applyFont="1" applyFill="1" applyBorder="1" applyAlignment="1">
      <alignment horizontal="center" vertical="center" wrapText="1"/>
      <protection/>
    </xf>
    <xf numFmtId="0" fontId="6" fillId="33" borderId="42" xfId="33" applyFont="1" applyFill="1" applyBorder="1" applyAlignment="1">
      <alignment horizontal="center" vertical="center" wrapText="1"/>
      <protection/>
    </xf>
    <xf numFmtId="0" fontId="6" fillId="33" borderId="43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41" xfId="33" applyFont="1" applyFill="1" applyBorder="1" applyAlignment="1">
      <alignment horizontal="center" vertical="center" wrapText="1"/>
      <protection/>
    </xf>
    <xf numFmtId="0" fontId="5" fillId="0" borderId="41" xfId="33" applyFont="1" applyBorder="1" applyAlignment="1">
      <alignment horizontal="center" vertical="center" wrapText="1"/>
      <protection/>
    </xf>
    <xf numFmtId="0" fontId="6" fillId="0" borderId="41" xfId="33" applyFont="1" applyFill="1" applyBorder="1" applyAlignment="1">
      <alignment horizontal="center" vertical="center" textRotation="90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33" borderId="44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left" vertical="center" wrapText="1"/>
      <protection/>
    </xf>
    <xf numFmtId="166" fontId="2" fillId="0" borderId="0" xfId="3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1"/>
  <sheetViews>
    <sheetView tabSelected="1" zoomScale="90" zoomScaleNormal="90" zoomScalePageLayoutView="0" workbookViewId="0" topLeftCell="E2">
      <selection activeCell="T254" sqref="T254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6.5" style="4" customWidth="1"/>
    <col min="22" max="22" width="58.5" style="4" customWidth="1"/>
    <col min="23" max="23" width="24" style="5" customWidth="1"/>
    <col min="24" max="24" width="17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16384" width="10.83203125" style="5" customWidth="1"/>
  </cols>
  <sheetData>
    <row r="1" spans="20:22" ht="27" customHeight="1">
      <c r="T1" s="233"/>
      <c r="U1" s="233"/>
      <c r="V1" s="233"/>
    </row>
    <row r="2" spans="1:22" ht="31.5" customHeight="1">
      <c r="A2" s="234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4" spans="1:22" ht="46.5" customHeight="1" thickBot="1">
      <c r="A4" s="235" t="s">
        <v>0</v>
      </c>
      <c r="B4" s="236" t="s">
        <v>1</v>
      </c>
      <c r="C4" s="230" t="s">
        <v>2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7" t="s">
        <v>3</v>
      </c>
      <c r="Q4" s="229" t="s">
        <v>4</v>
      </c>
      <c r="R4" s="229" t="s">
        <v>5</v>
      </c>
      <c r="S4" s="229" t="s">
        <v>6</v>
      </c>
      <c r="T4" s="229" t="s">
        <v>7</v>
      </c>
      <c r="U4" s="229" t="s">
        <v>8</v>
      </c>
      <c r="V4" s="239" t="s">
        <v>9</v>
      </c>
    </row>
    <row r="5" spans="1:22" ht="24.75" customHeight="1" thickBot="1">
      <c r="A5" s="235"/>
      <c r="B5" s="236"/>
      <c r="C5" s="230" t="s">
        <v>10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2" t="s">
        <v>11</v>
      </c>
      <c r="O5" s="232"/>
      <c r="P5" s="237"/>
      <c r="Q5" s="229"/>
      <c r="R5" s="229"/>
      <c r="S5" s="229"/>
      <c r="T5" s="229"/>
      <c r="U5" s="229"/>
      <c r="V5" s="239"/>
    </row>
    <row r="6" spans="1:22" ht="24.75" customHeight="1" thickBot="1">
      <c r="A6" s="235"/>
      <c r="B6" s="236"/>
      <c r="C6" s="230" t="s">
        <v>12</v>
      </c>
      <c r="D6" s="230"/>
      <c r="E6" s="230"/>
      <c r="F6" s="230"/>
      <c r="G6" s="230"/>
      <c r="H6" s="230"/>
      <c r="I6" s="230"/>
      <c r="J6" s="230"/>
      <c r="K6" s="230"/>
      <c r="L6" s="230"/>
      <c r="M6" s="230" t="s">
        <v>13</v>
      </c>
      <c r="N6" s="231" t="s">
        <v>14</v>
      </c>
      <c r="O6" s="231"/>
      <c r="P6" s="237"/>
      <c r="Q6" s="229"/>
      <c r="R6" s="229"/>
      <c r="S6" s="229"/>
      <c r="T6" s="229"/>
      <c r="U6" s="229"/>
      <c r="V6" s="239"/>
    </row>
    <row r="7" spans="1:22" ht="15.75" customHeight="1" thickBot="1">
      <c r="A7" s="235"/>
      <c r="B7" s="236"/>
      <c r="C7" s="230" t="s">
        <v>15</v>
      </c>
      <c r="D7" s="230"/>
      <c r="E7" s="230"/>
      <c r="F7" s="230" t="s">
        <v>16</v>
      </c>
      <c r="G7" s="230"/>
      <c r="H7" s="230"/>
      <c r="I7" s="232" t="s">
        <v>17</v>
      </c>
      <c r="J7" s="232"/>
      <c r="K7" s="232" t="s">
        <v>17</v>
      </c>
      <c r="L7" s="232"/>
      <c r="M7" s="230"/>
      <c r="N7" s="229" t="s">
        <v>18</v>
      </c>
      <c r="O7" s="229" t="s">
        <v>19</v>
      </c>
      <c r="P7" s="237"/>
      <c r="Q7" s="229"/>
      <c r="R7" s="229"/>
      <c r="S7" s="229"/>
      <c r="T7" s="229"/>
      <c r="U7" s="229"/>
      <c r="V7" s="239"/>
    </row>
    <row r="8" spans="1:22" ht="27" customHeight="1" thickBot="1">
      <c r="A8" s="235"/>
      <c r="B8" s="236"/>
      <c r="C8" s="230"/>
      <c r="D8" s="230"/>
      <c r="E8" s="230"/>
      <c r="F8" s="230"/>
      <c r="G8" s="230"/>
      <c r="H8" s="230"/>
      <c r="I8" s="231" t="s">
        <v>20</v>
      </c>
      <c r="J8" s="231"/>
      <c r="K8" s="231" t="s">
        <v>21</v>
      </c>
      <c r="L8" s="231"/>
      <c r="M8" s="230"/>
      <c r="N8" s="229"/>
      <c r="O8" s="229"/>
      <c r="P8" s="237"/>
      <c r="Q8" s="229"/>
      <c r="R8" s="229"/>
      <c r="S8" s="229"/>
      <c r="T8" s="229"/>
      <c r="U8" s="229"/>
      <c r="V8" s="239"/>
    </row>
    <row r="9" spans="1:22" ht="24.75" customHeight="1" thickBot="1">
      <c r="A9" s="235"/>
      <c r="B9" s="236"/>
      <c r="C9" s="229" t="s">
        <v>22</v>
      </c>
      <c r="D9" s="229" t="s">
        <v>23</v>
      </c>
      <c r="E9" s="229" t="s">
        <v>24</v>
      </c>
      <c r="F9" s="229" t="s">
        <v>25</v>
      </c>
      <c r="G9" s="229" t="s">
        <v>26</v>
      </c>
      <c r="H9" s="229" t="s">
        <v>27</v>
      </c>
      <c r="I9" s="229" t="s">
        <v>28</v>
      </c>
      <c r="J9" s="229" t="s">
        <v>29</v>
      </c>
      <c r="K9" s="229" t="s">
        <v>30</v>
      </c>
      <c r="L9" s="229" t="s">
        <v>31</v>
      </c>
      <c r="M9" s="230"/>
      <c r="N9" s="229"/>
      <c r="O9" s="229"/>
      <c r="P9" s="237"/>
      <c r="Q9" s="229"/>
      <c r="R9" s="229"/>
      <c r="S9" s="229"/>
      <c r="T9" s="229"/>
      <c r="U9" s="229"/>
      <c r="V9" s="239"/>
    </row>
    <row r="10" spans="1:33" ht="186.75" customHeight="1" thickBot="1">
      <c r="A10" s="235"/>
      <c r="B10" s="236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30"/>
      <c r="N10" s="229"/>
      <c r="O10" s="229"/>
      <c r="P10" s="237"/>
      <c r="Q10" s="229"/>
      <c r="R10" s="229"/>
      <c r="S10" s="229"/>
      <c r="T10" s="229"/>
      <c r="U10" s="229"/>
      <c r="V10" s="239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108">
        <v>22</v>
      </c>
      <c r="W11" s="238"/>
      <c r="X11" s="238"/>
      <c r="Y11" s="238"/>
      <c r="Z11" s="238"/>
      <c r="AA11" s="238"/>
      <c r="AB11" s="238"/>
      <c r="AC11" s="238"/>
      <c r="AD11" s="238"/>
      <c r="AE11" s="238"/>
      <c r="AF11" s="105"/>
      <c r="AG11" s="105"/>
    </row>
    <row r="12" spans="1:33" ht="15">
      <c r="A12" s="11">
        <v>1</v>
      </c>
      <c r="B12" s="26">
        <v>44926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111" t="s">
        <v>33</v>
      </c>
      <c r="Q12" s="58">
        <v>0.01183</v>
      </c>
      <c r="R12" s="59" t="s">
        <v>34</v>
      </c>
      <c r="S12" s="60">
        <v>5333.72</v>
      </c>
      <c r="T12" s="61">
        <f>Q12*S12</f>
        <v>63.097907600000006</v>
      </c>
      <c r="U12" s="20" t="s">
        <v>35</v>
      </c>
      <c r="V12" s="109" t="s">
        <v>36</v>
      </c>
      <c r="W12" s="238"/>
      <c r="X12" s="238"/>
      <c r="Y12" s="238"/>
      <c r="Z12" s="238"/>
      <c r="AA12" s="238"/>
      <c r="AB12" s="238"/>
      <c r="AC12" s="238"/>
      <c r="AD12" s="238"/>
      <c r="AE12" s="238"/>
      <c r="AF12" s="104"/>
      <c r="AG12" s="104"/>
    </row>
    <row r="13" spans="1:33" ht="15">
      <c r="A13" s="150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55"/>
      <c r="R13" s="77"/>
      <c r="S13" s="78"/>
      <c r="T13" s="79"/>
      <c r="U13" s="80"/>
      <c r="V13" s="110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ht="40.5" customHeight="1">
      <c r="A14" s="11">
        <v>2</v>
      </c>
      <c r="B14" s="26">
        <v>44926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9">
        <v>0</v>
      </c>
      <c r="P14" s="20" t="s">
        <v>38</v>
      </c>
      <c r="Q14" s="101">
        <v>7.67446</v>
      </c>
      <c r="R14" s="59" t="s">
        <v>39</v>
      </c>
      <c r="S14" s="112">
        <v>12.008</v>
      </c>
      <c r="T14" s="62">
        <v>92.15486</v>
      </c>
      <c r="U14" s="37" t="s">
        <v>40</v>
      </c>
      <c r="V14" s="200" t="s">
        <v>119</v>
      </c>
      <c r="W14" s="240"/>
      <c r="X14" s="240"/>
      <c r="Y14" s="129"/>
      <c r="Z14" s="129"/>
      <c r="AA14" s="129"/>
      <c r="AB14" s="129"/>
      <c r="AC14" s="129"/>
      <c r="AD14" s="106"/>
      <c r="AE14" s="104"/>
      <c r="AF14" s="104"/>
      <c r="AG14" s="104"/>
    </row>
    <row r="15" spans="1:33" ht="38.25" customHeight="1">
      <c r="A15" s="11">
        <f>1+A14</f>
        <v>3</v>
      </c>
      <c r="B15" s="26">
        <v>44926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9">
        <v>0</v>
      </c>
      <c r="P15" s="20" t="s">
        <v>41</v>
      </c>
      <c r="Q15" s="101">
        <v>7.67446</v>
      </c>
      <c r="R15" s="59" t="s">
        <v>39</v>
      </c>
      <c r="S15" s="112">
        <v>5.878</v>
      </c>
      <c r="T15" s="62">
        <v>45.11045</v>
      </c>
      <c r="U15" s="37" t="s">
        <v>40</v>
      </c>
      <c r="V15" s="201" t="s">
        <v>120</v>
      </c>
      <c r="W15" s="240"/>
      <c r="X15" s="240"/>
      <c r="Y15" s="129"/>
      <c r="Z15" s="129"/>
      <c r="AA15" s="129"/>
      <c r="AB15" s="129"/>
      <c r="AC15" s="129"/>
      <c r="AD15" s="106"/>
      <c r="AE15" s="104"/>
      <c r="AF15" s="104"/>
      <c r="AG15" s="104"/>
    </row>
    <row r="16" spans="1:33" ht="45.75" customHeight="1">
      <c r="A16" s="11">
        <v>4</v>
      </c>
      <c r="B16" s="26">
        <v>44926</v>
      </c>
      <c r="C16" s="50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 t="s">
        <v>32</v>
      </c>
      <c r="O16" s="49">
        <v>0</v>
      </c>
      <c r="P16" s="20" t="s">
        <v>42</v>
      </c>
      <c r="Q16" s="64">
        <v>0.03788</v>
      </c>
      <c r="R16" s="63" t="s">
        <v>43</v>
      </c>
      <c r="S16" s="112">
        <v>40</v>
      </c>
      <c r="T16" s="62">
        <f>Q16*S16</f>
        <v>1.5151999999999999</v>
      </c>
      <c r="U16" s="186" t="s">
        <v>44</v>
      </c>
      <c r="V16" s="193" t="s">
        <v>45</v>
      </c>
      <c r="W16" s="129"/>
      <c r="X16" s="129"/>
      <c r="Y16" s="129"/>
      <c r="Z16" s="209"/>
      <c r="AA16" s="209"/>
      <c r="AB16" s="209"/>
      <c r="AC16" s="210"/>
      <c r="AD16" s="129"/>
      <c r="AE16" s="106"/>
      <c r="AF16" s="104"/>
      <c r="AG16" s="104"/>
    </row>
    <row r="17" spans="1:33" ht="21" customHeight="1">
      <c r="A17" s="67">
        <v>5</v>
      </c>
      <c r="B17" s="36">
        <v>44908</v>
      </c>
      <c r="C17" s="35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19">
        <v>0</v>
      </c>
      <c r="P17" s="40" t="s">
        <v>86</v>
      </c>
      <c r="Q17" s="64">
        <v>0.0482</v>
      </c>
      <c r="R17" s="42" t="s">
        <v>48</v>
      </c>
      <c r="S17" s="166">
        <v>20</v>
      </c>
      <c r="T17" s="141">
        <f>Q17*S17</f>
        <v>0.964</v>
      </c>
      <c r="U17" s="173" t="s">
        <v>85</v>
      </c>
      <c r="V17" s="148" t="s">
        <v>133</v>
      </c>
      <c r="W17" s="129"/>
      <c r="X17" s="129"/>
      <c r="Y17" s="129"/>
      <c r="Z17" s="209"/>
      <c r="AA17" s="209"/>
      <c r="AB17" s="209"/>
      <c r="AC17" s="210"/>
      <c r="AD17" s="129"/>
      <c r="AE17" s="106"/>
      <c r="AF17" s="104"/>
      <c r="AG17" s="104"/>
    </row>
    <row r="18" spans="1:33" ht="18" customHeight="1">
      <c r="A18" s="11">
        <v>6</v>
      </c>
      <c r="B18" s="36">
        <v>44901</v>
      </c>
      <c r="C18" s="35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19">
        <v>0</v>
      </c>
      <c r="P18" s="40" t="s">
        <v>86</v>
      </c>
      <c r="Q18" s="64">
        <v>0.048</v>
      </c>
      <c r="R18" s="42" t="s">
        <v>48</v>
      </c>
      <c r="S18" s="166">
        <v>20</v>
      </c>
      <c r="T18" s="141">
        <f aca="true" t="shared" si="0" ref="T18:T207">Q18*S18</f>
        <v>0.96</v>
      </c>
      <c r="U18" s="173" t="s">
        <v>118</v>
      </c>
      <c r="V18" s="148" t="s">
        <v>135</v>
      </c>
      <c r="W18" s="130"/>
      <c r="X18" s="130"/>
      <c r="Y18" s="205"/>
      <c r="Z18" s="241"/>
      <c r="AA18" s="106"/>
      <c r="AB18" s="152"/>
      <c r="AC18" s="161"/>
      <c r="AD18" s="144"/>
      <c r="AE18" s="106"/>
      <c r="AF18" s="104"/>
      <c r="AG18" s="104"/>
    </row>
    <row r="19" spans="1:33" ht="20.25" customHeight="1">
      <c r="A19" s="67">
        <v>7</v>
      </c>
      <c r="B19" s="36">
        <v>44900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19">
        <v>0</v>
      </c>
      <c r="P19" s="40" t="s">
        <v>86</v>
      </c>
      <c r="Q19" s="64">
        <v>0.0482</v>
      </c>
      <c r="R19" s="42" t="s">
        <v>48</v>
      </c>
      <c r="S19" s="166">
        <v>20</v>
      </c>
      <c r="T19" s="141">
        <f t="shared" si="0"/>
        <v>0.964</v>
      </c>
      <c r="U19" s="173" t="s">
        <v>138</v>
      </c>
      <c r="V19" s="148" t="s">
        <v>142</v>
      </c>
      <c r="W19" s="130"/>
      <c r="X19" s="130"/>
      <c r="Y19" s="205"/>
      <c r="Z19" s="241"/>
      <c r="AA19" s="106"/>
      <c r="AB19" s="152"/>
      <c r="AC19" s="161"/>
      <c r="AD19" s="132"/>
      <c r="AE19" s="106"/>
      <c r="AF19" s="104"/>
      <c r="AG19" s="104"/>
    </row>
    <row r="20" spans="1:33" ht="19.5" customHeight="1">
      <c r="A20" s="67">
        <v>8</v>
      </c>
      <c r="B20" s="36">
        <v>44897</v>
      </c>
      <c r="C20" s="35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19">
        <v>0</v>
      </c>
      <c r="P20" s="151" t="s">
        <v>151</v>
      </c>
      <c r="Q20" s="167">
        <v>0.115</v>
      </c>
      <c r="R20" s="42" t="s">
        <v>46</v>
      </c>
      <c r="S20" s="168">
        <v>5</v>
      </c>
      <c r="T20" s="141">
        <f t="shared" si="0"/>
        <v>0.5750000000000001</v>
      </c>
      <c r="U20" s="173" t="s">
        <v>240</v>
      </c>
      <c r="V20" s="148" t="s">
        <v>153</v>
      </c>
      <c r="W20" s="227"/>
      <c r="X20" s="157"/>
      <c r="Y20" s="208"/>
      <c r="Z20" s="241"/>
      <c r="AA20" s="162"/>
      <c r="AB20" s="206"/>
      <c r="AC20" s="207"/>
      <c r="AD20" s="132"/>
      <c r="AE20" s="106"/>
      <c r="AF20" s="104"/>
      <c r="AG20" s="104"/>
    </row>
    <row r="21" spans="1:33" ht="18.75" customHeight="1">
      <c r="A21" s="11">
        <v>9</v>
      </c>
      <c r="B21" s="36">
        <v>44897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19">
        <v>0</v>
      </c>
      <c r="P21" s="204" t="s">
        <v>152</v>
      </c>
      <c r="Q21" s="167">
        <v>0.114</v>
      </c>
      <c r="R21" s="42" t="s">
        <v>46</v>
      </c>
      <c r="S21" s="168">
        <v>5</v>
      </c>
      <c r="T21" s="141">
        <f>Q21*S21</f>
        <v>0.5700000000000001</v>
      </c>
      <c r="U21" s="173" t="s">
        <v>240</v>
      </c>
      <c r="V21" s="148" t="s">
        <v>153</v>
      </c>
      <c r="W21" s="227"/>
      <c r="X21" s="163"/>
      <c r="Y21" s="144"/>
      <c r="Z21" s="152"/>
      <c r="AA21" s="162"/>
      <c r="AB21" s="153"/>
      <c r="AC21" s="153"/>
      <c r="AD21" s="106"/>
      <c r="AE21" s="106"/>
      <c r="AF21" s="104"/>
      <c r="AG21" s="104"/>
    </row>
    <row r="22" spans="1:33" ht="18.75" customHeight="1">
      <c r="A22" s="67">
        <v>10</v>
      </c>
      <c r="B22" s="36">
        <v>44896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96">
        <v>0</v>
      </c>
      <c r="P22" s="204" t="s">
        <v>154</v>
      </c>
      <c r="Q22" s="123">
        <v>3.4</v>
      </c>
      <c r="R22" s="42" t="s">
        <v>46</v>
      </c>
      <c r="S22" s="31">
        <v>1</v>
      </c>
      <c r="T22" s="147">
        <f t="shared" si="0"/>
        <v>3.4</v>
      </c>
      <c r="U22" s="173" t="s">
        <v>94</v>
      </c>
      <c r="V22" s="148" t="s">
        <v>157</v>
      </c>
      <c r="W22" s="227"/>
      <c r="X22" s="163"/>
      <c r="Y22" s="144"/>
      <c r="Z22" s="152"/>
      <c r="AA22" s="162"/>
      <c r="AB22" s="152"/>
      <c r="AC22" s="152"/>
      <c r="AD22" s="106"/>
      <c r="AE22" s="106"/>
      <c r="AF22" s="104"/>
      <c r="AG22" s="104"/>
    </row>
    <row r="23" spans="1:33" ht="18.75" customHeight="1">
      <c r="A23" s="67">
        <v>11</v>
      </c>
      <c r="B23" s="36">
        <v>44900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19">
        <v>0</v>
      </c>
      <c r="P23" s="145" t="s">
        <v>155</v>
      </c>
      <c r="Q23" s="95">
        <v>7</v>
      </c>
      <c r="R23" s="42" t="s">
        <v>46</v>
      </c>
      <c r="S23" s="72">
        <v>1</v>
      </c>
      <c r="T23" s="147">
        <f t="shared" si="0"/>
        <v>7</v>
      </c>
      <c r="U23" s="173" t="s">
        <v>109</v>
      </c>
      <c r="V23" s="148" t="s">
        <v>158</v>
      </c>
      <c r="W23" s="227"/>
      <c r="X23" s="131"/>
      <c r="Y23" s="144"/>
      <c r="Z23" s="152"/>
      <c r="AA23" s="162"/>
      <c r="AB23" s="152"/>
      <c r="AC23" s="152"/>
      <c r="AD23" s="155"/>
      <c r="AE23" s="106"/>
      <c r="AF23" s="104"/>
      <c r="AG23" s="104"/>
    </row>
    <row r="24" spans="1:33" ht="18.75" customHeight="1">
      <c r="A24" s="11">
        <v>12</v>
      </c>
      <c r="B24" s="36">
        <v>44900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19">
        <v>0</v>
      </c>
      <c r="P24" s="212" t="s">
        <v>156</v>
      </c>
      <c r="Q24" s="38">
        <v>0.8</v>
      </c>
      <c r="R24" s="42" t="s">
        <v>46</v>
      </c>
      <c r="S24" s="51">
        <v>2</v>
      </c>
      <c r="T24" s="147">
        <f t="shared" si="0"/>
        <v>1.6</v>
      </c>
      <c r="U24" s="173" t="s">
        <v>109</v>
      </c>
      <c r="V24" s="148" t="s">
        <v>158</v>
      </c>
      <c r="W24" s="227"/>
      <c r="X24" s="131"/>
      <c r="Y24" s="152"/>
      <c r="Z24" s="153"/>
      <c r="AA24" s="211"/>
      <c r="AB24" s="152"/>
      <c r="AC24" s="152"/>
      <c r="AD24" s="106"/>
      <c r="AE24" s="106"/>
      <c r="AF24" s="104"/>
      <c r="AG24" s="104"/>
    </row>
    <row r="25" spans="1:33" ht="18.75" customHeight="1">
      <c r="A25" s="67">
        <v>13</v>
      </c>
      <c r="B25" s="36">
        <v>44896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19" t="s">
        <v>47</v>
      </c>
      <c r="P25" s="40" t="s">
        <v>160</v>
      </c>
      <c r="Q25" s="38">
        <v>2.52</v>
      </c>
      <c r="R25" s="42" t="s">
        <v>46</v>
      </c>
      <c r="S25" s="51">
        <v>2</v>
      </c>
      <c r="T25" s="147">
        <f t="shared" si="0"/>
        <v>5.04</v>
      </c>
      <c r="U25" s="173" t="s">
        <v>161</v>
      </c>
      <c r="V25" s="148" t="s">
        <v>162</v>
      </c>
      <c r="W25" s="130"/>
      <c r="X25" s="131"/>
      <c r="Y25" s="144"/>
      <c r="Z25" s="106"/>
      <c r="AA25" s="162"/>
      <c r="AB25" s="152"/>
      <c r="AC25" s="152"/>
      <c r="AD25" s="106"/>
      <c r="AE25" s="106"/>
      <c r="AF25" s="104"/>
      <c r="AG25" s="104"/>
    </row>
    <row r="26" spans="1:33" ht="18.75" customHeight="1">
      <c r="A26" s="67">
        <v>14</v>
      </c>
      <c r="B26" s="36">
        <v>44902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19" t="s">
        <v>47</v>
      </c>
      <c r="P26" s="20" t="s">
        <v>163</v>
      </c>
      <c r="Q26" s="38">
        <v>0.233</v>
      </c>
      <c r="R26" s="42" t="s">
        <v>46</v>
      </c>
      <c r="S26" s="51">
        <v>1</v>
      </c>
      <c r="T26" s="147">
        <f t="shared" si="0"/>
        <v>0.233</v>
      </c>
      <c r="U26" s="173" t="s">
        <v>166</v>
      </c>
      <c r="V26" s="148" t="s">
        <v>167</v>
      </c>
      <c r="W26" s="227"/>
      <c r="X26" s="131"/>
      <c r="Y26" s="106"/>
      <c r="Z26" s="152"/>
      <c r="AA26" s="106"/>
      <c r="AB26" s="106"/>
      <c r="AC26" s="106"/>
      <c r="AD26" s="106"/>
      <c r="AE26" s="106"/>
      <c r="AF26" s="104"/>
      <c r="AG26" s="104"/>
    </row>
    <row r="27" spans="1:33" ht="18.75" customHeight="1">
      <c r="A27" s="11">
        <v>15</v>
      </c>
      <c r="B27" s="36">
        <v>44902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19" t="s">
        <v>47</v>
      </c>
      <c r="P27" s="40" t="s">
        <v>164</v>
      </c>
      <c r="Q27" s="38">
        <v>0.076</v>
      </c>
      <c r="R27" s="42" t="s">
        <v>92</v>
      </c>
      <c r="S27" s="51">
        <v>9.8</v>
      </c>
      <c r="T27" s="147">
        <f t="shared" si="0"/>
        <v>0.7448</v>
      </c>
      <c r="U27" s="173" t="s">
        <v>150</v>
      </c>
      <c r="V27" s="148" t="s">
        <v>165</v>
      </c>
      <c r="W27" s="227"/>
      <c r="X27" s="131"/>
      <c r="Y27" s="106"/>
      <c r="Z27" s="106"/>
      <c r="AA27" s="106"/>
      <c r="AB27" s="106"/>
      <c r="AC27" s="106"/>
      <c r="AD27" s="106"/>
      <c r="AE27" s="106"/>
      <c r="AF27" s="104"/>
      <c r="AG27" s="104"/>
    </row>
    <row r="28" spans="1:33" ht="18" customHeight="1">
      <c r="A28" s="67">
        <v>16</v>
      </c>
      <c r="B28" s="36">
        <v>44904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19">
        <v>0</v>
      </c>
      <c r="P28" s="40" t="s">
        <v>168</v>
      </c>
      <c r="Q28" s="38">
        <v>1</v>
      </c>
      <c r="R28" s="42" t="s">
        <v>46</v>
      </c>
      <c r="S28" s="51">
        <v>2</v>
      </c>
      <c r="T28" s="147">
        <f>Q28*S28</f>
        <v>2</v>
      </c>
      <c r="U28" s="173" t="s">
        <v>108</v>
      </c>
      <c r="V28" s="148" t="s">
        <v>171</v>
      </c>
      <c r="W28" s="227"/>
      <c r="X28" s="131"/>
      <c r="Y28" s="129"/>
      <c r="Z28" s="197"/>
      <c r="AA28" s="160"/>
      <c r="AB28" s="129"/>
      <c r="AC28" s="129"/>
      <c r="AD28" s="129"/>
      <c r="AE28" s="106"/>
      <c r="AF28" s="104"/>
      <c r="AG28" s="104"/>
    </row>
    <row r="29" spans="1:33" ht="17.25" customHeight="1">
      <c r="A29" s="67">
        <v>17</v>
      </c>
      <c r="B29" s="36">
        <v>44904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19">
        <v>0</v>
      </c>
      <c r="P29" s="40" t="s">
        <v>169</v>
      </c>
      <c r="Q29" s="38">
        <v>1.17</v>
      </c>
      <c r="R29" s="42" t="s">
        <v>46</v>
      </c>
      <c r="S29" s="51">
        <v>2</v>
      </c>
      <c r="T29" s="147">
        <f t="shared" si="0"/>
        <v>2.34</v>
      </c>
      <c r="U29" s="173" t="s">
        <v>108</v>
      </c>
      <c r="V29" s="148" t="s">
        <v>172</v>
      </c>
      <c r="W29" s="227"/>
      <c r="X29" s="131"/>
      <c r="Y29" s="153"/>
      <c r="Z29" s="153"/>
      <c r="AA29" s="153"/>
      <c r="AB29" s="152"/>
      <c r="AC29" s="152"/>
      <c r="AD29" s="144"/>
      <c r="AE29" s="106"/>
      <c r="AF29" s="104"/>
      <c r="AG29" s="104"/>
    </row>
    <row r="30" spans="1:33" ht="18.75" customHeight="1">
      <c r="A30" s="11">
        <v>18</v>
      </c>
      <c r="B30" s="36">
        <v>44904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19" t="s">
        <v>47</v>
      </c>
      <c r="P30" s="20" t="s">
        <v>170</v>
      </c>
      <c r="Q30" s="38">
        <v>0.975</v>
      </c>
      <c r="R30" s="42" t="s">
        <v>177</v>
      </c>
      <c r="S30" s="51">
        <v>3</v>
      </c>
      <c r="T30" s="147">
        <f t="shared" si="0"/>
        <v>2.925</v>
      </c>
      <c r="U30" s="173" t="s">
        <v>108</v>
      </c>
      <c r="V30" s="148" t="s">
        <v>172</v>
      </c>
      <c r="W30" s="227"/>
      <c r="X30" s="131"/>
      <c r="Y30" s="152"/>
      <c r="Z30" s="152"/>
      <c r="AA30" s="106"/>
      <c r="AB30" s="152"/>
      <c r="AC30" s="152"/>
      <c r="AD30" s="106"/>
      <c r="AE30" s="106"/>
      <c r="AF30" s="104"/>
      <c r="AG30" s="104"/>
    </row>
    <row r="31" spans="1:33" ht="18.75" customHeight="1">
      <c r="A31" s="67">
        <v>19</v>
      </c>
      <c r="B31" s="36">
        <v>44904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19">
        <v>0</v>
      </c>
      <c r="P31" s="138" t="s">
        <v>107</v>
      </c>
      <c r="Q31" s="136">
        <v>1.7</v>
      </c>
      <c r="R31" s="42" t="s">
        <v>89</v>
      </c>
      <c r="S31" s="137">
        <v>3.5</v>
      </c>
      <c r="T31" s="147">
        <f t="shared" si="0"/>
        <v>5.95</v>
      </c>
      <c r="U31" s="173" t="s">
        <v>108</v>
      </c>
      <c r="V31" s="148" t="s">
        <v>178</v>
      </c>
      <c r="W31" s="228"/>
      <c r="X31" s="131"/>
      <c r="Y31" s="152"/>
      <c r="Z31" s="152"/>
      <c r="AA31" s="106"/>
      <c r="AB31" s="152"/>
      <c r="AC31" s="152"/>
      <c r="AD31" s="106"/>
      <c r="AE31" s="106"/>
      <c r="AF31" s="104"/>
      <c r="AG31" s="104"/>
    </row>
    <row r="32" spans="1:33" ht="18.75" customHeight="1">
      <c r="A32" s="67">
        <v>20</v>
      </c>
      <c r="B32" s="36">
        <v>44907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19">
        <v>0</v>
      </c>
      <c r="P32" s="20" t="s">
        <v>173</v>
      </c>
      <c r="Q32" s="136">
        <v>0.085</v>
      </c>
      <c r="R32" s="42" t="s">
        <v>46</v>
      </c>
      <c r="S32" s="51">
        <v>30</v>
      </c>
      <c r="T32" s="147">
        <f>Q32*S32</f>
        <v>2.5500000000000003</v>
      </c>
      <c r="U32" s="183" t="s">
        <v>179</v>
      </c>
      <c r="V32" s="148" t="s">
        <v>180</v>
      </c>
      <c r="W32" s="228"/>
      <c r="X32" s="131"/>
      <c r="Y32" s="106"/>
      <c r="Z32" s="152"/>
      <c r="AA32" s="106"/>
      <c r="AB32" s="152"/>
      <c r="AC32" s="152"/>
      <c r="AD32" s="106"/>
      <c r="AE32" s="106"/>
      <c r="AF32" s="104"/>
      <c r="AG32" s="104"/>
    </row>
    <row r="33" spans="1:33" ht="18.75" customHeight="1">
      <c r="A33" s="11">
        <v>21</v>
      </c>
      <c r="B33" s="36">
        <v>44907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19">
        <v>0</v>
      </c>
      <c r="P33" s="138" t="s">
        <v>174</v>
      </c>
      <c r="Q33" s="142">
        <v>0.2</v>
      </c>
      <c r="R33" s="42" t="s">
        <v>46</v>
      </c>
      <c r="S33" s="143">
        <v>6</v>
      </c>
      <c r="T33" s="147">
        <f>Q33*S33</f>
        <v>1.2000000000000002</v>
      </c>
      <c r="U33" s="183" t="s">
        <v>179</v>
      </c>
      <c r="V33" s="148" t="s">
        <v>180</v>
      </c>
      <c r="W33" s="228"/>
      <c r="X33" s="131"/>
      <c r="Y33" s="106"/>
      <c r="Z33" s="152"/>
      <c r="AA33" s="106"/>
      <c r="AB33" s="152"/>
      <c r="AC33" s="152"/>
      <c r="AD33" s="106"/>
      <c r="AE33" s="106"/>
      <c r="AF33" s="104"/>
      <c r="AG33" s="104"/>
    </row>
    <row r="34" spans="1:33" ht="18.75" customHeight="1">
      <c r="A34" s="67">
        <v>22</v>
      </c>
      <c r="B34" s="36">
        <v>44907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19">
        <v>0</v>
      </c>
      <c r="P34" s="138" t="s">
        <v>175</v>
      </c>
      <c r="Q34" s="136">
        <v>0.004</v>
      </c>
      <c r="R34" s="42" t="s">
        <v>46</v>
      </c>
      <c r="S34" s="137">
        <v>250</v>
      </c>
      <c r="T34" s="147">
        <f t="shared" si="0"/>
        <v>1</v>
      </c>
      <c r="U34" s="183" t="s">
        <v>179</v>
      </c>
      <c r="V34" s="148" t="s">
        <v>180</v>
      </c>
      <c r="W34" s="228"/>
      <c r="X34" s="164"/>
      <c r="Y34" s="152"/>
      <c r="Z34" s="152"/>
      <c r="AA34" s="106"/>
      <c r="AB34" s="153"/>
      <c r="AC34" s="153"/>
      <c r="AD34" s="106"/>
      <c r="AE34" s="106"/>
      <c r="AF34" s="104"/>
      <c r="AG34" s="104"/>
    </row>
    <row r="35" spans="1:33" ht="18.75" customHeight="1">
      <c r="A35" s="67">
        <v>23</v>
      </c>
      <c r="B35" s="36">
        <v>44907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19" t="s">
        <v>47</v>
      </c>
      <c r="P35" s="139" t="s">
        <v>176</v>
      </c>
      <c r="Q35" s="136">
        <v>0.35</v>
      </c>
      <c r="R35" s="42" t="s">
        <v>46</v>
      </c>
      <c r="S35" s="137">
        <v>1</v>
      </c>
      <c r="T35" s="147">
        <f t="shared" si="0"/>
        <v>0.35</v>
      </c>
      <c r="U35" s="183" t="s">
        <v>179</v>
      </c>
      <c r="V35" s="148" t="s">
        <v>180</v>
      </c>
      <c r="W35" s="228"/>
      <c r="X35" s="131"/>
      <c r="Y35" s="106"/>
      <c r="Z35" s="152"/>
      <c r="AA35" s="106"/>
      <c r="AB35" s="152"/>
      <c r="AC35" s="152"/>
      <c r="AD35" s="106"/>
      <c r="AE35" s="106"/>
      <c r="AF35" s="104"/>
      <c r="AG35" s="104"/>
    </row>
    <row r="36" spans="1:33" ht="30.75" customHeight="1">
      <c r="A36" s="11">
        <v>24</v>
      </c>
      <c r="B36" s="36">
        <v>44907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19" t="s">
        <v>47</v>
      </c>
      <c r="P36" s="202" t="s">
        <v>181</v>
      </c>
      <c r="Q36" s="136">
        <v>0.07663</v>
      </c>
      <c r="R36" s="42" t="s">
        <v>46</v>
      </c>
      <c r="S36" s="137">
        <v>65</v>
      </c>
      <c r="T36" s="184">
        <f t="shared" si="0"/>
        <v>4.98095</v>
      </c>
      <c r="U36" s="173" t="s">
        <v>102</v>
      </c>
      <c r="V36" s="148" t="s">
        <v>206</v>
      </c>
      <c r="W36" s="228"/>
      <c r="X36" s="131"/>
      <c r="Y36" s="144"/>
      <c r="Z36" s="152"/>
      <c r="AA36" s="152"/>
      <c r="AB36" s="152"/>
      <c r="AC36" s="152"/>
      <c r="AD36" s="155"/>
      <c r="AE36" s="106"/>
      <c r="AF36" s="104"/>
      <c r="AG36" s="104"/>
    </row>
    <row r="37" spans="1:33" ht="18.75" customHeight="1">
      <c r="A37" s="67">
        <v>25</v>
      </c>
      <c r="B37" s="36">
        <v>44907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19" t="s">
        <v>47</v>
      </c>
      <c r="P37" s="202" t="s">
        <v>182</v>
      </c>
      <c r="Q37" s="136">
        <v>0.692581</v>
      </c>
      <c r="R37" s="42" t="s">
        <v>46</v>
      </c>
      <c r="S37" s="137">
        <v>1</v>
      </c>
      <c r="T37" s="147">
        <f t="shared" si="0"/>
        <v>0.692581</v>
      </c>
      <c r="U37" s="173" t="s">
        <v>102</v>
      </c>
      <c r="V37" s="148" t="s">
        <v>206</v>
      </c>
      <c r="W37" s="228"/>
      <c r="X37" s="131"/>
      <c r="Y37" s="106"/>
      <c r="Z37" s="152"/>
      <c r="AA37" s="106"/>
      <c r="AB37" s="152"/>
      <c r="AC37" s="152"/>
      <c r="AD37" s="106"/>
      <c r="AE37" s="106"/>
      <c r="AF37" s="104"/>
      <c r="AG37" s="104"/>
    </row>
    <row r="38" spans="1:33" ht="18.75" customHeight="1">
      <c r="A38" s="67">
        <v>26</v>
      </c>
      <c r="B38" s="36">
        <v>44907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19" t="s">
        <v>47</v>
      </c>
      <c r="P38" s="202" t="s">
        <v>183</v>
      </c>
      <c r="Q38" s="136">
        <v>0.07857</v>
      </c>
      <c r="R38" s="42" t="s">
        <v>48</v>
      </c>
      <c r="S38" s="137">
        <v>12</v>
      </c>
      <c r="T38" s="158">
        <f t="shared" si="0"/>
        <v>0.94284</v>
      </c>
      <c r="U38" s="173" t="s">
        <v>102</v>
      </c>
      <c r="V38" s="148" t="s">
        <v>206</v>
      </c>
      <c r="W38" s="228"/>
      <c r="X38" s="131"/>
      <c r="Y38" s="106"/>
      <c r="Z38" s="106"/>
      <c r="AA38" s="106"/>
      <c r="AB38" s="152"/>
      <c r="AC38" s="152"/>
      <c r="AD38" s="106"/>
      <c r="AE38" s="106"/>
      <c r="AF38" s="104"/>
      <c r="AG38" s="104"/>
    </row>
    <row r="39" spans="1:33" ht="19.5" customHeight="1">
      <c r="A39" s="11">
        <v>27</v>
      </c>
      <c r="B39" s="36">
        <v>44907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19" t="s">
        <v>47</v>
      </c>
      <c r="P39" s="139" t="s">
        <v>184</v>
      </c>
      <c r="Q39" s="136">
        <v>0.0776</v>
      </c>
      <c r="R39" s="42" t="s">
        <v>46</v>
      </c>
      <c r="S39" s="137">
        <v>1</v>
      </c>
      <c r="T39" s="147">
        <f t="shared" si="0"/>
        <v>0.0776</v>
      </c>
      <c r="U39" s="173" t="s">
        <v>102</v>
      </c>
      <c r="V39" s="148" t="s">
        <v>206</v>
      </c>
      <c r="W39" s="228"/>
      <c r="X39" s="131"/>
      <c r="Y39" s="106"/>
      <c r="Z39" s="106"/>
      <c r="AA39" s="106"/>
      <c r="AB39" s="106"/>
      <c r="AC39" s="106"/>
      <c r="AD39" s="106"/>
      <c r="AE39" s="106"/>
      <c r="AF39" s="104"/>
      <c r="AG39" s="104"/>
    </row>
    <row r="40" spans="1:33" ht="18" customHeight="1">
      <c r="A40" s="67">
        <v>28</v>
      </c>
      <c r="B40" s="36">
        <v>44907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19">
        <v>0</v>
      </c>
      <c r="P40" s="138" t="s">
        <v>185</v>
      </c>
      <c r="Q40" s="136">
        <v>0.97194</v>
      </c>
      <c r="R40" s="42" t="s">
        <v>46</v>
      </c>
      <c r="S40" s="137">
        <v>1</v>
      </c>
      <c r="T40" s="147">
        <f t="shared" si="0"/>
        <v>0.97194</v>
      </c>
      <c r="U40" s="173" t="s">
        <v>102</v>
      </c>
      <c r="V40" s="148" t="s">
        <v>206</v>
      </c>
      <c r="W40" s="228"/>
      <c r="X40" s="131"/>
      <c r="Y40" s="106"/>
      <c r="Z40" s="106"/>
      <c r="AA40" s="106"/>
      <c r="AB40" s="106"/>
      <c r="AC40" s="106"/>
      <c r="AD40" s="106"/>
      <c r="AE40" s="106"/>
      <c r="AF40" s="104"/>
      <c r="AG40" s="104"/>
    </row>
    <row r="41" spans="1:33" ht="33.75" customHeight="1">
      <c r="A41" s="67">
        <v>29</v>
      </c>
      <c r="B41" s="36">
        <v>44907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19">
        <v>0</v>
      </c>
      <c r="P41" s="139" t="s">
        <v>186</v>
      </c>
      <c r="Q41" s="136">
        <v>0.22698</v>
      </c>
      <c r="R41" s="42" t="s">
        <v>46</v>
      </c>
      <c r="S41" s="137">
        <v>1</v>
      </c>
      <c r="T41" s="147">
        <f t="shared" si="0"/>
        <v>0.22698</v>
      </c>
      <c r="U41" s="173" t="s">
        <v>102</v>
      </c>
      <c r="V41" s="148" t="s">
        <v>206</v>
      </c>
      <c r="W41" s="228"/>
      <c r="X41" s="131"/>
      <c r="Y41" s="106"/>
      <c r="Z41" s="106"/>
      <c r="AA41" s="106"/>
      <c r="AB41" s="106"/>
      <c r="AC41" s="106"/>
      <c r="AD41" s="106"/>
      <c r="AE41" s="106"/>
      <c r="AF41" s="104"/>
      <c r="AG41" s="104"/>
    </row>
    <row r="42" spans="1:33" ht="17.25" customHeight="1">
      <c r="A42" s="11">
        <v>30</v>
      </c>
      <c r="B42" s="36">
        <v>44907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9">
        <v>0</v>
      </c>
      <c r="P42" s="139" t="s">
        <v>187</v>
      </c>
      <c r="Q42" s="136">
        <v>0.05626</v>
      </c>
      <c r="R42" s="42" t="s">
        <v>46</v>
      </c>
      <c r="S42" s="137">
        <v>1</v>
      </c>
      <c r="T42" s="147">
        <f t="shared" si="0"/>
        <v>0.05626</v>
      </c>
      <c r="U42" s="173" t="s">
        <v>102</v>
      </c>
      <c r="V42" s="148" t="s">
        <v>206</v>
      </c>
      <c r="W42" s="228"/>
      <c r="X42" s="131"/>
      <c r="Y42" s="106"/>
      <c r="Z42" s="106"/>
      <c r="AA42" s="106"/>
      <c r="AB42" s="106"/>
      <c r="AC42" s="106"/>
      <c r="AD42" s="106"/>
      <c r="AE42" s="106"/>
      <c r="AF42" s="104"/>
      <c r="AG42" s="104"/>
    </row>
    <row r="43" spans="1:33" ht="18.75" customHeight="1">
      <c r="A43" s="67">
        <v>31</v>
      </c>
      <c r="B43" s="36">
        <v>44907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19">
        <v>0</v>
      </c>
      <c r="P43" s="133" t="s">
        <v>204</v>
      </c>
      <c r="Q43" s="94">
        <v>0.2037</v>
      </c>
      <c r="R43" s="42" t="s">
        <v>46</v>
      </c>
      <c r="S43" s="137">
        <v>1</v>
      </c>
      <c r="T43" s="147">
        <f t="shared" si="0"/>
        <v>0.2037</v>
      </c>
      <c r="U43" s="173" t="s">
        <v>102</v>
      </c>
      <c r="V43" s="148" t="s">
        <v>206</v>
      </c>
      <c r="W43" s="228"/>
      <c r="X43" s="131"/>
      <c r="Y43" s="106"/>
      <c r="Z43" s="106"/>
      <c r="AA43" s="106"/>
      <c r="AB43" s="106"/>
      <c r="AC43" s="106"/>
      <c r="AD43" s="106"/>
      <c r="AE43" s="106"/>
      <c r="AF43" s="104"/>
      <c r="AG43" s="104"/>
    </row>
    <row r="44" spans="1:33" ht="18.75" customHeight="1">
      <c r="A44" s="67">
        <v>32</v>
      </c>
      <c r="B44" s="36">
        <v>44907</v>
      </c>
      <c r="C44" s="13"/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19">
        <v>0</v>
      </c>
      <c r="P44" s="133" t="s">
        <v>203</v>
      </c>
      <c r="Q44" s="94">
        <v>0.32592</v>
      </c>
      <c r="R44" s="42" t="s">
        <v>46</v>
      </c>
      <c r="S44" s="137">
        <v>1</v>
      </c>
      <c r="T44" s="147">
        <f t="shared" si="0"/>
        <v>0.32592</v>
      </c>
      <c r="U44" s="173" t="s">
        <v>102</v>
      </c>
      <c r="V44" s="148" t="s">
        <v>206</v>
      </c>
      <c r="W44" s="228"/>
      <c r="X44" s="131"/>
      <c r="Y44" s="106"/>
      <c r="Z44" s="106"/>
      <c r="AA44" s="106"/>
      <c r="AB44" s="106"/>
      <c r="AC44" s="106"/>
      <c r="AD44" s="106"/>
      <c r="AE44" s="106"/>
      <c r="AF44" s="104"/>
      <c r="AG44" s="104"/>
    </row>
    <row r="45" spans="1:33" ht="19.5" customHeight="1">
      <c r="A45" s="11">
        <v>33</v>
      </c>
      <c r="B45" s="36">
        <v>44907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19">
        <v>0</v>
      </c>
      <c r="P45" s="133" t="s">
        <v>188</v>
      </c>
      <c r="Q45" s="94">
        <v>0.04559</v>
      </c>
      <c r="R45" s="42" t="s">
        <v>46</v>
      </c>
      <c r="S45" s="51">
        <v>10</v>
      </c>
      <c r="T45" s="147">
        <f t="shared" si="0"/>
        <v>0.45589999999999997</v>
      </c>
      <c r="U45" s="173" t="s">
        <v>102</v>
      </c>
      <c r="V45" s="148" t="s">
        <v>206</v>
      </c>
      <c r="W45" s="228"/>
      <c r="X45" s="131"/>
      <c r="Y45" s="106"/>
      <c r="Z45" s="106"/>
      <c r="AA45" s="106"/>
      <c r="AB45" s="106"/>
      <c r="AC45" s="106"/>
      <c r="AD45" s="106"/>
      <c r="AE45" s="106"/>
      <c r="AF45" s="104"/>
      <c r="AG45" s="104"/>
    </row>
    <row r="46" spans="1:33" ht="19.5" customHeight="1">
      <c r="A46" s="67">
        <v>34</v>
      </c>
      <c r="B46" s="36">
        <v>44907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19">
        <v>0</v>
      </c>
      <c r="P46" s="133" t="s">
        <v>189</v>
      </c>
      <c r="Q46" s="64">
        <v>0.52563</v>
      </c>
      <c r="R46" s="42" t="s">
        <v>46</v>
      </c>
      <c r="S46" s="166">
        <v>1</v>
      </c>
      <c r="T46" s="147">
        <f t="shared" si="0"/>
        <v>0.52563</v>
      </c>
      <c r="U46" s="173" t="s">
        <v>102</v>
      </c>
      <c r="V46" s="148" t="s">
        <v>206</v>
      </c>
      <c r="W46" s="228"/>
      <c r="X46" s="131"/>
      <c r="Y46" s="106"/>
      <c r="Z46" s="106"/>
      <c r="AA46" s="106"/>
      <c r="AB46" s="106"/>
      <c r="AC46" s="106"/>
      <c r="AD46" s="106"/>
      <c r="AE46" s="106"/>
      <c r="AF46" s="104"/>
      <c r="AG46" s="104"/>
    </row>
    <row r="47" spans="1:33" ht="19.5" customHeight="1">
      <c r="A47" s="67">
        <v>35</v>
      </c>
      <c r="B47" s="36">
        <v>44907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19" t="s">
        <v>47</v>
      </c>
      <c r="P47" s="139" t="s">
        <v>190</v>
      </c>
      <c r="Q47" s="136">
        <v>0.15617</v>
      </c>
      <c r="R47" s="42" t="s">
        <v>46</v>
      </c>
      <c r="S47" s="137">
        <v>1</v>
      </c>
      <c r="T47" s="147">
        <f t="shared" si="0"/>
        <v>0.15617</v>
      </c>
      <c r="U47" s="173" t="s">
        <v>102</v>
      </c>
      <c r="V47" s="148" t="s">
        <v>206</v>
      </c>
      <c r="W47" s="228"/>
      <c r="X47" s="131"/>
      <c r="Y47" s="106"/>
      <c r="Z47" s="106"/>
      <c r="AA47" s="106"/>
      <c r="AB47" s="106"/>
      <c r="AC47" s="106"/>
      <c r="AD47" s="106"/>
      <c r="AE47" s="106"/>
      <c r="AF47" s="104"/>
      <c r="AG47" s="104"/>
    </row>
    <row r="48" spans="1:33" ht="19.5" customHeight="1">
      <c r="A48" s="11">
        <v>36</v>
      </c>
      <c r="B48" s="36">
        <v>44907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19">
        <v>0</v>
      </c>
      <c r="P48" s="40" t="s">
        <v>182</v>
      </c>
      <c r="Q48" s="136">
        <v>0.47627</v>
      </c>
      <c r="R48" s="42" t="s">
        <v>46</v>
      </c>
      <c r="S48" s="137">
        <v>1</v>
      </c>
      <c r="T48" s="147">
        <f t="shared" si="0"/>
        <v>0.47627</v>
      </c>
      <c r="U48" s="173" t="s">
        <v>102</v>
      </c>
      <c r="V48" s="148" t="s">
        <v>206</v>
      </c>
      <c r="W48" s="228"/>
      <c r="X48" s="131"/>
      <c r="Y48" s="106"/>
      <c r="Z48" s="106"/>
      <c r="AA48" s="106"/>
      <c r="AB48" s="106"/>
      <c r="AC48" s="106"/>
      <c r="AD48" s="106"/>
      <c r="AE48" s="106"/>
      <c r="AF48" s="104"/>
      <c r="AG48" s="104"/>
    </row>
    <row r="49" spans="1:33" ht="19.5" customHeight="1">
      <c r="A49" s="67">
        <v>37</v>
      </c>
      <c r="B49" s="36">
        <v>44907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19">
        <v>0</v>
      </c>
      <c r="P49" s="203" t="s">
        <v>191</v>
      </c>
      <c r="Q49" s="97">
        <v>0.48403</v>
      </c>
      <c r="R49" s="42" t="s">
        <v>46</v>
      </c>
      <c r="S49" s="51">
        <v>1</v>
      </c>
      <c r="T49" s="147">
        <f t="shared" si="0"/>
        <v>0.48403</v>
      </c>
      <c r="U49" s="173" t="s">
        <v>102</v>
      </c>
      <c r="V49" s="148" t="s">
        <v>206</v>
      </c>
      <c r="W49" s="228"/>
      <c r="X49" s="131"/>
      <c r="Y49" s="106"/>
      <c r="Z49" s="106"/>
      <c r="AA49" s="106"/>
      <c r="AB49" s="106"/>
      <c r="AC49" s="106"/>
      <c r="AD49" s="106"/>
      <c r="AE49" s="106"/>
      <c r="AF49" s="104"/>
      <c r="AG49" s="104"/>
    </row>
    <row r="50" spans="1:33" ht="19.5" customHeight="1">
      <c r="A50" s="67">
        <v>38</v>
      </c>
      <c r="B50" s="36">
        <v>44907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96">
        <v>0</v>
      </c>
      <c r="P50" s="30" t="s">
        <v>192</v>
      </c>
      <c r="Q50" s="123">
        <v>0.18818</v>
      </c>
      <c r="R50" s="42" t="s">
        <v>46</v>
      </c>
      <c r="S50" s="51">
        <v>4</v>
      </c>
      <c r="T50" s="147">
        <f t="shared" si="0"/>
        <v>0.75272</v>
      </c>
      <c r="U50" s="173" t="s">
        <v>102</v>
      </c>
      <c r="V50" s="148" t="s">
        <v>206</v>
      </c>
      <c r="W50" s="228"/>
      <c r="X50" s="131"/>
      <c r="Y50" s="106"/>
      <c r="Z50" s="106"/>
      <c r="AA50" s="106"/>
      <c r="AB50" s="106"/>
      <c r="AC50" s="106"/>
      <c r="AD50" s="106"/>
      <c r="AE50" s="106"/>
      <c r="AF50" s="104"/>
      <c r="AG50" s="104"/>
    </row>
    <row r="51" spans="1:33" ht="19.5" customHeight="1">
      <c r="A51" s="11">
        <v>39</v>
      </c>
      <c r="B51" s="36">
        <v>44907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9">
        <v>0</v>
      </c>
      <c r="P51" s="145" t="s">
        <v>193</v>
      </c>
      <c r="Q51" s="95">
        <v>0.59849</v>
      </c>
      <c r="R51" s="42" t="s">
        <v>46</v>
      </c>
      <c r="S51" s="51">
        <v>1</v>
      </c>
      <c r="T51" s="147">
        <f t="shared" si="0"/>
        <v>0.59849</v>
      </c>
      <c r="U51" s="173" t="s">
        <v>102</v>
      </c>
      <c r="V51" s="148" t="s">
        <v>206</v>
      </c>
      <c r="W51" s="228"/>
      <c r="X51" s="131"/>
      <c r="Y51" s="106"/>
      <c r="Z51" s="106"/>
      <c r="AA51" s="106"/>
      <c r="AB51" s="106"/>
      <c r="AC51" s="106"/>
      <c r="AD51" s="106"/>
      <c r="AE51" s="106"/>
      <c r="AF51" s="104"/>
      <c r="AG51" s="104"/>
    </row>
    <row r="52" spans="1:33" ht="17.25" customHeight="1">
      <c r="A52" s="67">
        <v>40</v>
      </c>
      <c r="B52" s="36">
        <v>44907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19">
        <v>0</v>
      </c>
      <c r="P52" s="40" t="s">
        <v>194</v>
      </c>
      <c r="Q52" s="38">
        <v>0.00097</v>
      </c>
      <c r="R52" s="42" t="s">
        <v>46</v>
      </c>
      <c r="S52" s="51">
        <v>50</v>
      </c>
      <c r="T52" s="147">
        <f t="shared" si="0"/>
        <v>0.0485</v>
      </c>
      <c r="U52" s="173" t="s">
        <v>102</v>
      </c>
      <c r="V52" s="148" t="s">
        <v>206</v>
      </c>
      <c r="W52" s="228"/>
      <c r="X52" s="131"/>
      <c r="Y52" s="106"/>
      <c r="Z52" s="106"/>
      <c r="AA52" s="106"/>
      <c r="AB52" s="106"/>
      <c r="AC52" s="106"/>
      <c r="AD52" s="106"/>
      <c r="AE52" s="106"/>
      <c r="AF52" s="104"/>
      <c r="AG52" s="104"/>
    </row>
    <row r="53" spans="1:33" ht="17.25" customHeight="1">
      <c r="A53" s="67">
        <v>41</v>
      </c>
      <c r="B53" s="36">
        <v>44907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9">
        <v>0</v>
      </c>
      <c r="P53" s="40" t="s">
        <v>195</v>
      </c>
      <c r="Q53" s="38">
        <v>0.09991</v>
      </c>
      <c r="R53" s="42" t="s">
        <v>46</v>
      </c>
      <c r="S53" s="51">
        <v>1</v>
      </c>
      <c r="T53" s="147">
        <f t="shared" si="0"/>
        <v>0.09991</v>
      </c>
      <c r="U53" s="173" t="s">
        <v>102</v>
      </c>
      <c r="V53" s="148" t="s">
        <v>206</v>
      </c>
      <c r="W53" s="228"/>
      <c r="X53" s="131"/>
      <c r="Y53" s="106"/>
      <c r="Z53" s="106"/>
      <c r="AA53" s="106"/>
      <c r="AB53" s="106"/>
      <c r="AC53" s="106"/>
      <c r="AD53" s="106"/>
      <c r="AE53" s="106"/>
      <c r="AF53" s="104"/>
      <c r="AG53" s="104"/>
    </row>
    <row r="54" spans="1:33" ht="17.25" customHeight="1">
      <c r="A54" s="11">
        <v>42</v>
      </c>
      <c r="B54" s="36">
        <v>44907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19">
        <v>0</v>
      </c>
      <c r="P54" s="20" t="s">
        <v>196</v>
      </c>
      <c r="Q54" s="38">
        <v>0.9118</v>
      </c>
      <c r="R54" s="42" t="s">
        <v>46</v>
      </c>
      <c r="S54" s="51">
        <v>1</v>
      </c>
      <c r="T54" s="147">
        <f t="shared" si="0"/>
        <v>0.9118</v>
      </c>
      <c r="U54" s="173" t="s">
        <v>102</v>
      </c>
      <c r="V54" s="148" t="s">
        <v>206</v>
      </c>
      <c r="W54" s="228"/>
      <c r="X54" s="131"/>
      <c r="Y54" s="106"/>
      <c r="Z54" s="106"/>
      <c r="AA54" s="106"/>
      <c r="AB54" s="106"/>
      <c r="AC54" s="106"/>
      <c r="AD54" s="106"/>
      <c r="AE54" s="106"/>
      <c r="AF54" s="104"/>
      <c r="AG54" s="104"/>
    </row>
    <row r="55" spans="1:33" ht="17.25" customHeight="1">
      <c r="A55" s="67">
        <v>43</v>
      </c>
      <c r="B55" s="36">
        <v>44907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19">
        <v>0</v>
      </c>
      <c r="P55" s="20" t="s">
        <v>197</v>
      </c>
      <c r="Q55" s="64">
        <v>0.05949</v>
      </c>
      <c r="R55" s="42" t="s">
        <v>46</v>
      </c>
      <c r="S55" s="51">
        <v>3</v>
      </c>
      <c r="T55" s="147">
        <v>0.17848</v>
      </c>
      <c r="U55" s="173" t="s">
        <v>102</v>
      </c>
      <c r="V55" s="148" t="s">
        <v>206</v>
      </c>
      <c r="W55" s="228"/>
      <c r="X55" s="131"/>
      <c r="Y55" s="106"/>
      <c r="Z55" s="106"/>
      <c r="AA55" s="106"/>
      <c r="AB55" s="106"/>
      <c r="AC55" s="106"/>
      <c r="AD55" s="106"/>
      <c r="AE55" s="106"/>
      <c r="AF55" s="104"/>
      <c r="AG55" s="104"/>
    </row>
    <row r="56" spans="1:33" ht="17.25" customHeight="1">
      <c r="A56" s="67">
        <v>44</v>
      </c>
      <c r="B56" s="36">
        <v>44907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19">
        <v>0</v>
      </c>
      <c r="P56" s="20" t="s">
        <v>198</v>
      </c>
      <c r="Q56" s="38">
        <v>0.22698</v>
      </c>
      <c r="R56" s="42" t="s">
        <v>201</v>
      </c>
      <c r="S56" s="51">
        <v>1</v>
      </c>
      <c r="T56" s="147">
        <f t="shared" si="0"/>
        <v>0.22698</v>
      </c>
      <c r="U56" s="173" t="s">
        <v>102</v>
      </c>
      <c r="V56" s="148" t="s">
        <v>206</v>
      </c>
      <c r="W56" s="228"/>
      <c r="X56" s="131"/>
      <c r="Y56" s="106"/>
      <c r="Z56" s="106"/>
      <c r="AA56" s="106"/>
      <c r="AB56" s="106"/>
      <c r="AC56" s="106"/>
      <c r="AD56" s="106"/>
      <c r="AE56" s="106"/>
      <c r="AF56" s="104"/>
      <c r="AG56" s="104"/>
    </row>
    <row r="57" spans="1:33" ht="17.25" customHeight="1">
      <c r="A57" s="11">
        <v>45</v>
      </c>
      <c r="B57" s="36">
        <v>44907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19">
        <v>0</v>
      </c>
      <c r="P57" s="20" t="s">
        <v>199</v>
      </c>
      <c r="Q57" s="38">
        <v>0.0388</v>
      </c>
      <c r="R57" s="42" t="s">
        <v>46</v>
      </c>
      <c r="S57" s="51">
        <v>1</v>
      </c>
      <c r="T57" s="147">
        <f t="shared" si="0"/>
        <v>0.0388</v>
      </c>
      <c r="U57" s="173" t="s">
        <v>102</v>
      </c>
      <c r="V57" s="148" t="s">
        <v>206</v>
      </c>
      <c r="W57" s="228"/>
      <c r="X57" s="131"/>
      <c r="Y57" s="106"/>
      <c r="Z57" s="106"/>
      <c r="AA57" s="106"/>
      <c r="AB57" s="106"/>
      <c r="AC57" s="106"/>
      <c r="AD57" s="106"/>
      <c r="AE57" s="106"/>
      <c r="AF57" s="104"/>
      <c r="AG57" s="104"/>
    </row>
    <row r="58" spans="1:33" ht="17.25" customHeight="1">
      <c r="A58" s="67">
        <v>46</v>
      </c>
      <c r="B58" s="12">
        <v>44903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19" t="s">
        <v>47</v>
      </c>
      <c r="P58" s="20" t="s">
        <v>200</v>
      </c>
      <c r="Q58" s="38">
        <v>0.07999</v>
      </c>
      <c r="R58" s="42" t="s">
        <v>202</v>
      </c>
      <c r="S58" s="51">
        <v>2</v>
      </c>
      <c r="T58" s="147">
        <f t="shared" si="0"/>
        <v>0.15998</v>
      </c>
      <c r="U58" s="173" t="s">
        <v>205</v>
      </c>
      <c r="V58" s="148" t="s">
        <v>208</v>
      </c>
      <c r="W58" s="228"/>
      <c r="X58" s="131"/>
      <c r="Y58" s="106"/>
      <c r="Z58" s="106"/>
      <c r="AA58" s="106"/>
      <c r="AB58" s="106"/>
      <c r="AC58" s="106"/>
      <c r="AD58" s="106"/>
      <c r="AE58" s="106"/>
      <c r="AF58" s="104"/>
      <c r="AG58" s="104"/>
    </row>
    <row r="59" spans="1:33" ht="17.25" customHeight="1">
      <c r="A59" s="67">
        <v>47</v>
      </c>
      <c r="B59" s="12">
        <v>44903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19">
        <v>0</v>
      </c>
      <c r="P59" s="20" t="s">
        <v>207</v>
      </c>
      <c r="Q59" s="38">
        <v>6.5</v>
      </c>
      <c r="R59" s="42" t="s">
        <v>46</v>
      </c>
      <c r="S59" s="51">
        <v>1</v>
      </c>
      <c r="T59" s="147">
        <f t="shared" si="0"/>
        <v>6.5</v>
      </c>
      <c r="U59" s="173" t="s">
        <v>98</v>
      </c>
      <c r="V59" s="148" t="s">
        <v>209</v>
      </c>
      <c r="W59" s="149"/>
      <c r="X59" s="131"/>
      <c r="Y59" s="106"/>
      <c r="Z59" s="106"/>
      <c r="AA59" s="106"/>
      <c r="AB59" s="106"/>
      <c r="AC59" s="106"/>
      <c r="AD59" s="106"/>
      <c r="AE59" s="106"/>
      <c r="AF59" s="104"/>
      <c r="AG59" s="104"/>
    </row>
    <row r="60" spans="1:33" ht="17.25" customHeight="1">
      <c r="A60" s="11">
        <v>48</v>
      </c>
      <c r="B60" s="36">
        <v>44907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9">
        <v>0</v>
      </c>
      <c r="P60" s="20" t="s">
        <v>100</v>
      </c>
      <c r="Q60" s="38">
        <v>0.72</v>
      </c>
      <c r="R60" s="42" t="s">
        <v>46</v>
      </c>
      <c r="S60" s="51">
        <v>1</v>
      </c>
      <c r="T60" s="147">
        <f t="shared" si="0"/>
        <v>0.72</v>
      </c>
      <c r="U60" s="173" t="s">
        <v>98</v>
      </c>
      <c r="V60" s="148" t="s">
        <v>217</v>
      </c>
      <c r="W60" s="228"/>
      <c r="X60" s="131"/>
      <c r="Y60" s="106"/>
      <c r="Z60" s="106"/>
      <c r="AA60" s="106"/>
      <c r="AB60" s="106"/>
      <c r="AC60" s="106"/>
      <c r="AD60" s="106"/>
      <c r="AE60" s="106"/>
      <c r="AF60" s="104"/>
      <c r="AG60" s="104"/>
    </row>
    <row r="61" spans="1:33" ht="18.75" customHeight="1">
      <c r="A61" s="67">
        <v>49</v>
      </c>
      <c r="B61" s="36">
        <v>44907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9">
        <v>0</v>
      </c>
      <c r="P61" s="20" t="s">
        <v>210</v>
      </c>
      <c r="Q61" s="38">
        <v>0.065</v>
      </c>
      <c r="R61" s="42" t="s">
        <v>46</v>
      </c>
      <c r="S61" s="51">
        <v>1</v>
      </c>
      <c r="T61" s="147">
        <f t="shared" si="0"/>
        <v>0.065</v>
      </c>
      <c r="U61" s="173" t="s">
        <v>98</v>
      </c>
      <c r="V61" s="148" t="s">
        <v>217</v>
      </c>
      <c r="W61" s="228"/>
      <c r="X61" s="131"/>
      <c r="Y61" s="106"/>
      <c r="Z61" s="106"/>
      <c r="AA61" s="106"/>
      <c r="AB61" s="106"/>
      <c r="AC61" s="106"/>
      <c r="AD61" s="106"/>
      <c r="AE61" s="106"/>
      <c r="AF61" s="104"/>
      <c r="AG61" s="104"/>
    </row>
    <row r="62" spans="1:33" ht="17.25" customHeight="1">
      <c r="A62" s="67">
        <v>50</v>
      </c>
      <c r="B62" s="36">
        <v>44907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9" t="s">
        <v>47</v>
      </c>
      <c r="P62" s="20" t="s">
        <v>211</v>
      </c>
      <c r="Q62" s="38">
        <v>0.015</v>
      </c>
      <c r="R62" s="42" t="s">
        <v>46</v>
      </c>
      <c r="S62" s="51">
        <v>8</v>
      </c>
      <c r="T62" s="147">
        <f t="shared" si="0"/>
        <v>0.12</v>
      </c>
      <c r="U62" s="173" t="s">
        <v>98</v>
      </c>
      <c r="V62" s="148" t="s">
        <v>217</v>
      </c>
      <c r="W62" s="228"/>
      <c r="X62" s="131"/>
      <c r="Y62" s="106"/>
      <c r="Z62" s="106"/>
      <c r="AA62" s="106"/>
      <c r="AB62" s="106"/>
      <c r="AC62" s="106"/>
      <c r="AD62" s="106"/>
      <c r="AE62" s="106"/>
      <c r="AF62" s="104"/>
      <c r="AG62" s="104"/>
    </row>
    <row r="63" spans="1:33" ht="17.25" customHeight="1">
      <c r="A63" s="11">
        <v>51</v>
      </c>
      <c r="B63" s="36">
        <v>44907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9" t="s">
        <v>47</v>
      </c>
      <c r="P63" s="20" t="s">
        <v>112</v>
      </c>
      <c r="Q63" s="38">
        <v>0.35</v>
      </c>
      <c r="R63" s="42" t="s">
        <v>46</v>
      </c>
      <c r="S63" s="51">
        <v>2</v>
      </c>
      <c r="T63" s="147">
        <f t="shared" si="0"/>
        <v>0.7</v>
      </c>
      <c r="U63" s="173" t="s">
        <v>98</v>
      </c>
      <c r="V63" s="148" t="s">
        <v>217</v>
      </c>
      <c r="W63" s="228"/>
      <c r="X63" s="131"/>
      <c r="Y63" s="106"/>
      <c r="Z63" s="106"/>
      <c r="AA63" s="106"/>
      <c r="AB63" s="106"/>
      <c r="AC63" s="106"/>
      <c r="AD63" s="106"/>
      <c r="AE63" s="106"/>
      <c r="AF63" s="104"/>
      <c r="AG63" s="104"/>
    </row>
    <row r="64" spans="1:33" ht="17.25" customHeight="1">
      <c r="A64" s="67">
        <v>52</v>
      </c>
      <c r="B64" s="36">
        <v>44907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9">
        <v>0</v>
      </c>
      <c r="P64" s="20" t="s">
        <v>212</v>
      </c>
      <c r="Q64" s="38">
        <v>0.78</v>
      </c>
      <c r="R64" s="42" t="s">
        <v>46</v>
      </c>
      <c r="S64" s="51">
        <v>1</v>
      </c>
      <c r="T64" s="147">
        <f t="shared" si="0"/>
        <v>0.78</v>
      </c>
      <c r="U64" s="173" t="s">
        <v>98</v>
      </c>
      <c r="V64" s="148" t="s">
        <v>217</v>
      </c>
      <c r="W64" s="228"/>
      <c r="X64" s="131"/>
      <c r="Y64" s="106"/>
      <c r="Z64" s="106"/>
      <c r="AA64" s="106"/>
      <c r="AB64" s="106"/>
      <c r="AC64" s="106"/>
      <c r="AD64" s="106"/>
      <c r="AE64" s="106"/>
      <c r="AF64" s="104"/>
      <c r="AG64" s="104"/>
    </row>
    <row r="65" spans="1:33" ht="17.25" customHeight="1">
      <c r="A65" s="67">
        <v>53</v>
      </c>
      <c r="B65" s="36">
        <v>44907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9">
        <v>0</v>
      </c>
      <c r="P65" s="40" t="s">
        <v>213</v>
      </c>
      <c r="Q65" s="64">
        <v>0.02567</v>
      </c>
      <c r="R65" s="42" t="s">
        <v>46</v>
      </c>
      <c r="S65" s="51">
        <v>6</v>
      </c>
      <c r="T65" s="147">
        <v>0.154</v>
      </c>
      <c r="U65" s="173" t="s">
        <v>98</v>
      </c>
      <c r="V65" s="148" t="s">
        <v>217</v>
      </c>
      <c r="W65" s="228"/>
      <c r="X65" s="131"/>
      <c r="Y65" s="106"/>
      <c r="Z65" s="106"/>
      <c r="AA65" s="106"/>
      <c r="AB65" s="106"/>
      <c r="AC65" s="106"/>
      <c r="AD65" s="106"/>
      <c r="AE65" s="106"/>
      <c r="AF65" s="104"/>
      <c r="AG65" s="104"/>
    </row>
    <row r="66" spans="1:33" ht="17.25" customHeight="1">
      <c r="A66" s="11">
        <v>54</v>
      </c>
      <c r="B66" s="36">
        <v>44907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19">
        <v>0</v>
      </c>
      <c r="P66" s="40" t="s">
        <v>210</v>
      </c>
      <c r="Q66" s="64">
        <v>0.272</v>
      </c>
      <c r="R66" s="42" t="s">
        <v>46</v>
      </c>
      <c r="S66" s="51">
        <v>1</v>
      </c>
      <c r="T66" s="147">
        <f t="shared" si="0"/>
        <v>0.272</v>
      </c>
      <c r="U66" s="173" t="s">
        <v>98</v>
      </c>
      <c r="V66" s="148" t="s">
        <v>217</v>
      </c>
      <c r="W66" s="228"/>
      <c r="X66" s="131"/>
      <c r="Y66" s="106"/>
      <c r="Z66" s="106"/>
      <c r="AA66" s="106"/>
      <c r="AB66" s="106"/>
      <c r="AC66" s="106"/>
      <c r="AD66" s="106"/>
      <c r="AE66" s="106"/>
      <c r="AF66" s="104"/>
      <c r="AG66" s="104"/>
    </row>
    <row r="67" spans="1:33" ht="18" customHeight="1">
      <c r="A67" s="67">
        <v>55</v>
      </c>
      <c r="B67" s="36">
        <v>44907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19">
        <v>0</v>
      </c>
      <c r="P67" s="20" t="s">
        <v>216</v>
      </c>
      <c r="Q67" s="38">
        <v>0.035</v>
      </c>
      <c r="R67" s="42" t="s">
        <v>46</v>
      </c>
      <c r="S67" s="51">
        <v>1</v>
      </c>
      <c r="T67" s="147">
        <f t="shared" si="0"/>
        <v>0.035</v>
      </c>
      <c r="U67" s="173" t="s">
        <v>98</v>
      </c>
      <c r="V67" s="148" t="s">
        <v>217</v>
      </c>
      <c r="W67" s="228"/>
      <c r="X67" s="131"/>
      <c r="Y67" s="106"/>
      <c r="Z67" s="106"/>
      <c r="AA67" s="106"/>
      <c r="AB67" s="106"/>
      <c r="AC67" s="106"/>
      <c r="AD67" s="106"/>
      <c r="AE67" s="106"/>
      <c r="AF67" s="104"/>
      <c r="AG67" s="104"/>
    </row>
    <row r="68" spans="1:33" ht="17.25" customHeight="1">
      <c r="A68" s="67">
        <v>56</v>
      </c>
      <c r="B68" s="36">
        <v>44907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19">
        <v>0</v>
      </c>
      <c r="P68" s="20" t="s">
        <v>214</v>
      </c>
      <c r="Q68" s="38">
        <v>0.85</v>
      </c>
      <c r="R68" s="42" t="s">
        <v>46</v>
      </c>
      <c r="S68" s="51">
        <v>1</v>
      </c>
      <c r="T68" s="147">
        <f t="shared" si="0"/>
        <v>0.85</v>
      </c>
      <c r="U68" s="173" t="s">
        <v>98</v>
      </c>
      <c r="V68" s="148" t="s">
        <v>217</v>
      </c>
      <c r="W68" s="228"/>
      <c r="X68" s="131"/>
      <c r="Y68" s="106"/>
      <c r="Z68" s="106"/>
      <c r="AA68" s="106"/>
      <c r="AB68" s="106"/>
      <c r="AC68" s="106"/>
      <c r="AD68" s="106"/>
      <c r="AE68" s="106"/>
      <c r="AF68" s="104"/>
      <c r="AG68" s="104"/>
    </row>
    <row r="69" spans="1:33" ht="17.25" customHeight="1">
      <c r="A69" s="11">
        <v>57</v>
      </c>
      <c r="B69" s="36">
        <v>44907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19">
        <v>0</v>
      </c>
      <c r="P69" s="20" t="s">
        <v>215</v>
      </c>
      <c r="Q69" s="38">
        <v>1.45</v>
      </c>
      <c r="R69" s="42" t="s">
        <v>46</v>
      </c>
      <c r="S69" s="51">
        <v>1</v>
      </c>
      <c r="T69" s="147">
        <f t="shared" si="0"/>
        <v>1.45</v>
      </c>
      <c r="U69" s="173" t="s">
        <v>98</v>
      </c>
      <c r="V69" s="148" t="s">
        <v>217</v>
      </c>
      <c r="W69" s="228"/>
      <c r="X69" s="131"/>
      <c r="Y69" s="106"/>
      <c r="Z69" s="106"/>
      <c r="AA69" s="106"/>
      <c r="AB69" s="106"/>
      <c r="AC69" s="106"/>
      <c r="AD69" s="106"/>
      <c r="AE69" s="106"/>
      <c r="AF69" s="104"/>
      <c r="AG69" s="104"/>
    </row>
    <row r="70" spans="1:33" ht="17.25" customHeight="1">
      <c r="A70" s="67">
        <v>58</v>
      </c>
      <c r="B70" s="36">
        <v>44907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19">
        <v>0</v>
      </c>
      <c r="P70" s="20" t="s">
        <v>99</v>
      </c>
      <c r="Q70" s="38">
        <v>0.22</v>
      </c>
      <c r="R70" s="42" t="s">
        <v>46</v>
      </c>
      <c r="S70" s="51">
        <v>1</v>
      </c>
      <c r="T70" s="147">
        <f t="shared" si="0"/>
        <v>0.22</v>
      </c>
      <c r="U70" s="173" t="s">
        <v>98</v>
      </c>
      <c r="V70" s="148" t="s">
        <v>217</v>
      </c>
      <c r="W70" s="228"/>
      <c r="X70" s="131"/>
      <c r="Y70" s="106"/>
      <c r="Z70" s="106"/>
      <c r="AA70" s="106"/>
      <c r="AB70" s="106"/>
      <c r="AC70" s="106"/>
      <c r="AD70" s="106"/>
      <c r="AE70" s="106"/>
      <c r="AF70" s="104"/>
      <c r="AG70" s="104"/>
    </row>
    <row r="71" spans="1:33" ht="18.75" customHeight="1">
      <c r="A71" s="67">
        <v>59</v>
      </c>
      <c r="B71" s="36">
        <v>44907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19">
        <v>0</v>
      </c>
      <c r="P71" s="20" t="s">
        <v>111</v>
      </c>
      <c r="Q71" s="38">
        <v>0.485</v>
      </c>
      <c r="R71" s="42" t="s">
        <v>46</v>
      </c>
      <c r="S71" s="51">
        <v>1</v>
      </c>
      <c r="T71" s="147">
        <f t="shared" si="0"/>
        <v>0.485</v>
      </c>
      <c r="U71" s="173" t="s">
        <v>98</v>
      </c>
      <c r="V71" s="148" t="s">
        <v>217</v>
      </c>
      <c r="W71" s="228"/>
      <c r="X71" s="131"/>
      <c r="Y71" s="106"/>
      <c r="Z71" s="106"/>
      <c r="AA71" s="106"/>
      <c r="AB71" s="106"/>
      <c r="AC71" s="106"/>
      <c r="AD71" s="106"/>
      <c r="AE71" s="106"/>
      <c r="AF71" s="104"/>
      <c r="AG71" s="104"/>
    </row>
    <row r="72" spans="1:33" ht="17.25" customHeight="1">
      <c r="A72" s="11">
        <v>60</v>
      </c>
      <c r="B72" s="12">
        <v>44905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19">
        <v>0</v>
      </c>
      <c r="P72" s="20" t="s">
        <v>218</v>
      </c>
      <c r="Q72" s="38">
        <v>1.6</v>
      </c>
      <c r="R72" s="42" t="s">
        <v>46</v>
      </c>
      <c r="S72" s="51">
        <v>1</v>
      </c>
      <c r="T72" s="147">
        <f t="shared" si="0"/>
        <v>1.6</v>
      </c>
      <c r="U72" s="173" t="s">
        <v>94</v>
      </c>
      <c r="V72" s="148" t="s">
        <v>219</v>
      </c>
      <c r="W72" s="149"/>
      <c r="X72" s="131"/>
      <c r="Y72" s="106"/>
      <c r="Z72" s="106"/>
      <c r="AA72" s="106"/>
      <c r="AB72" s="106"/>
      <c r="AC72" s="106"/>
      <c r="AD72" s="106"/>
      <c r="AE72" s="106"/>
      <c r="AF72" s="104"/>
      <c r="AG72" s="104"/>
    </row>
    <row r="73" spans="1:33" ht="19.5" customHeight="1">
      <c r="A73" s="67">
        <v>61</v>
      </c>
      <c r="B73" s="12">
        <v>44909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19">
        <v>0</v>
      </c>
      <c r="P73" s="40" t="s">
        <v>220</v>
      </c>
      <c r="Q73" s="38">
        <v>1.25</v>
      </c>
      <c r="R73" s="42" t="s">
        <v>46</v>
      </c>
      <c r="S73" s="51">
        <v>1</v>
      </c>
      <c r="T73" s="147">
        <f t="shared" si="0"/>
        <v>1.25</v>
      </c>
      <c r="U73" s="173" t="s">
        <v>222</v>
      </c>
      <c r="V73" s="148" t="s">
        <v>221</v>
      </c>
      <c r="W73" s="149"/>
      <c r="X73" s="131"/>
      <c r="Y73" s="106"/>
      <c r="Z73" s="106"/>
      <c r="AA73" s="106"/>
      <c r="AB73" s="106"/>
      <c r="AC73" s="106"/>
      <c r="AD73" s="106"/>
      <c r="AE73" s="106"/>
      <c r="AF73" s="104"/>
      <c r="AG73" s="104"/>
    </row>
    <row r="74" spans="1:33" ht="17.25" customHeight="1">
      <c r="A74" s="67">
        <v>62</v>
      </c>
      <c r="B74" s="12">
        <v>44914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19">
        <v>0</v>
      </c>
      <c r="P74" s="40" t="s">
        <v>223</v>
      </c>
      <c r="Q74" s="38">
        <v>0.33</v>
      </c>
      <c r="R74" s="42" t="s">
        <v>46</v>
      </c>
      <c r="S74" s="51">
        <v>3</v>
      </c>
      <c r="T74" s="147">
        <f t="shared" si="0"/>
        <v>0.99</v>
      </c>
      <c r="U74" s="183" t="s">
        <v>226</v>
      </c>
      <c r="V74" s="148" t="s">
        <v>227</v>
      </c>
      <c r="W74" s="228"/>
      <c r="X74" s="131"/>
      <c r="Y74" s="106"/>
      <c r="Z74" s="106"/>
      <c r="AA74" s="106"/>
      <c r="AB74" s="106"/>
      <c r="AC74" s="106"/>
      <c r="AD74" s="106"/>
      <c r="AE74" s="106"/>
      <c r="AF74" s="104"/>
      <c r="AG74" s="104"/>
    </row>
    <row r="75" spans="1:33" ht="18" customHeight="1">
      <c r="A75" s="11">
        <v>63</v>
      </c>
      <c r="B75" s="12">
        <v>44914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19">
        <v>0</v>
      </c>
      <c r="P75" s="40" t="s">
        <v>224</v>
      </c>
      <c r="Q75" s="38">
        <v>0.011</v>
      </c>
      <c r="R75" s="42" t="s">
        <v>46</v>
      </c>
      <c r="S75" s="51">
        <v>10</v>
      </c>
      <c r="T75" s="147">
        <f t="shared" si="0"/>
        <v>0.10999999999999999</v>
      </c>
      <c r="U75" s="183" t="s">
        <v>226</v>
      </c>
      <c r="V75" s="148" t="s">
        <v>227</v>
      </c>
      <c r="W75" s="228"/>
      <c r="X75" s="131"/>
      <c r="Y75" s="106"/>
      <c r="Z75" s="106"/>
      <c r="AA75" s="106"/>
      <c r="AB75" s="106"/>
      <c r="AC75" s="106"/>
      <c r="AD75" s="106"/>
      <c r="AE75" s="106"/>
      <c r="AF75" s="104"/>
      <c r="AG75" s="104"/>
    </row>
    <row r="76" spans="1:33" ht="20.25" customHeight="1">
      <c r="A76" s="67">
        <v>64</v>
      </c>
      <c r="B76" s="12">
        <v>44914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19">
        <v>0</v>
      </c>
      <c r="P76" s="40" t="s">
        <v>105</v>
      </c>
      <c r="Q76" s="38">
        <v>0.013</v>
      </c>
      <c r="R76" s="42" t="s">
        <v>46</v>
      </c>
      <c r="S76" s="51">
        <v>10</v>
      </c>
      <c r="T76" s="147">
        <f t="shared" si="0"/>
        <v>0.13</v>
      </c>
      <c r="U76" s="183" t="s">
        <v>226</v>
      </c>
      <c r="V76" s="148" t="s">
        <v>227</v>
      </c>
      <c r="W76" s="228"/>
      <c r="X76" s="131"/>
      <c r="Y76" s="106"/>
      <c r="Z76" s="106"/>
      <c r="AA76" s="106"/>
      <c r="AB76" s="106"/>
      <c r="AC76" s="106"/>
      <c r="AD76" s="106"/>
      <c r="AE76" s="106"/>
      <c r="AF76" s="104"/>
      <c r="AG76" s="104"/>
    </row>
    <row r="77" spans="1:33" ht="33.75" customHeight="1">
      <c r="A77" s="67">
        <v>65</v>
      </c>
      <c r="B77" s="12">
        <v>44914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19">
        <v>0</v>
      </c>
      <c r="P77" s="40" t="s">
        <v>225</v>
      </c>
      <c r="Q77" s="38">
        <v>0.05</v>
      </c>
      <c r="R77" s="42" t="s">
        <v>46</v>
      </c>
      <c r="S77" s="51">
        <v>2</v>
      </c>
      <c r="T77" s="147">
        <f t="shared" si="0"/>
        <v>0.1</v>
      </c>
      <c r="U77" s="183" t="s">
        <v>226</v>
      </c>
      <c r="V77" s="148" t="s">
        <v>227</v>
      </c>
      <c r="W77" s="228"/>
      <c r="X77" s="131"/>
      <c r="Y77" s="106"/>
      <c r="Z77" s="106"/>
      <c r="AA77" s="106"/>
      <c r="AB77" s="106"/>
      <c r="AC77" s="106"/>
      <c r="AD77" s="106"/>
      <c r="AE77" s="106"/>
      <c r="AF77" s="104"/>
      <c r="AG77" s="104"/>
    </row>
    <row r="78" spans="1:33" ht="21.75" customHeight="1">
      <c r="A78" s="11">
        <v>66</v>
      </c>
      <c r="B78" s="12">
        <v>44914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19">
        <v>0</v>
      </c>
      <c r="P78" s="40" t="s">
        <v>223</v>
      </c>
      <c r="Q78" s="38">
        <v>0.138</v>
      </c>
      <c r="R78" s="42" t="s">
        <v>46</v>
      </c>
      <c r="S78" s="51">
        <v>7</v>
      </c>
      <c r="T78" s="147">
        <f t="shared" si="0"/>
        <v>0.9660000000000001</v>
      </c>
      <c r="U78" s="183" t="s">
        <v>226</v>
      </c>
      <c r="V78" s="148" t="s">
        <v>227</v>
      </c>
      <c r="W78" s="228"/>
      <c r="X78" s="131"/>
      <c r="Y78" s="106"/>
      <c r="Z78" s="106"/>
      <c r="AA78" s="106"/>
      <c r="AB78" s="106"/>
      <c r="AC78" s="106"/>
      <c r="AD78" s="106"/>
      <c r="AE78" s="106"/>
      <c r="AF78" s="104"/>
      <c r="AG78" s="104"/>
    </row>
    <row r="79" spans="1:33" ht="19.5" customHeight="1">
      <c r="A79" s="67">
        <v>67</v>
      </c>
      <c r="B79" s="12">
        <v>44914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19">
        <v>0</v>
      </c>
      <c r="P79" s="40" t="s">
        <v>107</v>
      </c>
      <c r="Q79" s="38">
        <v>1.7</v>
      </c>
      <c r="R79" s="42" t="s">
        <v>89</v>
      </c>
      <c r="S79" s="51">
        <v>7</v>
      </c>
      <c r="T79" s="147">
        <f t="shared" si="0"/>
        <v>11.9</v>
      </c>
      <c r="U79" s="173" t="s">
        <v>108</v>
      </c>
      <c r="V79" s="148" t="s">
        <v>228</v>
      </c>
      <c r="W79" s="228"/>
      <c r="X79" s="131"/>
      <c r="Y79" s="106"/>
      <c r="Z79" s="106"/>
      <c r="AA79" s="106"/>
      <c r="AB79" s="106"/>
      <c r="AC79" s="106"/>
      <c r="AD79" s="106"/>
      <c r="AE79" s="106"/>
      <c r="AF79" s="104"/>
      <c r="AG79" s="104"/>
    </row>
    <row r="80" spans="1:33" ht="19.5" customHeight="1">
      <c r="A80" s="67">
        <v>68</v>
      </c>
      <c r="B80" s="12">
        <v>44915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19">
        <v>0</v>
      </c>
      <c r="P80" s="40" t="s">
        <v>229</v>
      </c>
      <c r="Q80" s="38">
        <v>0.013</v>
      </c>
      <c r="R80" s="42" t="s">
        <v>46</v>
      </c>
      <c r="S80" s="51">
        <v>8</v>
      </c>
      <c r="T80" s="147">
        <f t="shared" si="0"/>
        <v>0.104</v>
      </c>
      <c r="U80" s="183" t="s">
        <v>236</v>
      </c>
      <c r="V80" s="148" t="s">
        <v>237</v>
      </c>
      <c r="W80" s="228"/>
      <c r="X80" s="131"/>
      <c r="Y80" s="106"/>
      <c r="Z80" s="106"/>
      <c r="AA80" s="106"/>
      <c r="AB80" s="106"/>
      <c r="AC80" s="106"/>
      <c r="AD80" s="106"/>
      <c r="AE80" s="106"/>
      <c r="AF80" s="104"/>
      <c r="AG80" s="104"/>
    </row>
    <row r="81" spans="1:33" ht="19.5" customHeight="1">
      <c r="A81" s="11">
        <v>69</v>
      </c>
      <c r="B81" s="12">
        <v>44915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19">
        <v>0</v>
      </c>
      <c r="P81" s="40" t="s">
        <v>230</v>
      </c>
      <c r="Q81" s="38">
        <v>0.02</v>
      </c>
      <c r="R81" s="42" t="s">
        <v>46</v>
      </c>
      <c r="S81" s="51">
        <v>4</v>
      </c>
      <c r="T81" s="147">
        <f t="shared" si="0"/>
        <v>0.08</v>
      </c>
      <c r="U81" s="183" t="s">
        <v>236</v>
      </c>
      <c r="V81" s="148" t="s">
        <v>237</v>
      </c>
      <c r="W81" s="228"/>
      <c r="X81" s="131"/>
      <c r="Y81" s="106"/>
      <c r="Z81" s="106"/>
      <c r="AA81" s="106"/>
      <c r="AB81" s="106"/>
      <c r="AC81" s="106"/>
      <c r="AD81" s="106"/>
      <c r="AE81" s="106"/>
      <c r="AF81" s="104"/>
      <c r="AG81" s="104"/>
    </row>
    <row r="82" spans="1:33" ht="22.5" customHeight="1">
      <c r="A82" s="67">
        <v>70</v>
      </c>
      <c r="B82" s="12">
        <v>44915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19">
        <v>0</v>
      </c>
      <c r="P82" s="40" t="s">
        <v>231</v>
      </c>
      <c r="Q82" s="38">
        <v>0.045</v>
      </c>
      <c r="R82" s="42" t="s">
        <v>46</v>
      </c>
      <c r="S82" s="51">
        <v>1</v>
      </c>
      <c r="T82" s="147">
        <f t="shared" si="0"/>
        <v>0.045</v>
      </c>
      <c r="U82" s="183" t="s">
        <v>236</v>
      </c>
      <c r="V82" s="148" t="s">
        <v>237</v>
      </c>
      <c r="W82" s="228"/>
      <c r="X82" s="131"/>
      <c r="Y82" s="106"/>
      <c r="Z82" s="106"/>
      <c r="AA82" s="106"/>
      <c r="AB82" s="106"/>
      <c r="AC82" s="106"/>
      <c r="AD82" s="106"/>
      <c r="AE82" s="106"/>
      <c r="AF82" s="104"/>
      <c r="AG82" s="104"/>
    </row>
    <row r="83" spans="1:33" ht="22.5" customHeight="1">
      <c r="A83" s="67">
        <v>71</v>
      </c>
      <c r="B83" s="12">
        <v>44915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19">
        <v>0</v>
      </c>
      <c r="P83" s="40" t="s">
        <v>232</v>
      </c>
      <c r="Q83" s="38">
        <v>0.17</v>
      </c>
      <c r="R83" s="42" t="s">
        <v>46</v>
      </c>
      <c r="S83" s="51">
        <v>1</v>
      </c>
      <c r="T83" s="147">
        <f t="shared" si="0"/>
        <v>0.17</v>
      </c>
      <c r="U83" s="183" t="s">
        <v>236</v>
      </c>
      <c r="V83" s="148" t="s">
        <v>237</v>
      </c>
      <c r="W83" s="228"/>
      <c r="X83" s="131"/>
      <c r="Y83" s="106"/>
      <c r="Z83" s="106"/>
      <c r="AA83" s="106"/>
      <c r="AB83" s="106"/>
      <c r="AC83" s="106"/>
      <c r="AD83" s="106"/>
      <c r="AE83" s="106"/>
      <c r="AF83" s="104"/>
      <c r="AG83" s="104"/>
    </row>
    <row r="84" spans="1:33" ht="21" customHeight="1">
      <c r="A84" s="11">
        <v>72</v>
      </c>
      <c r="B84" s="12">
        <v>44915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19">
        <v>0</v>
      </c>
      <c r="P84" s="40" t="s">
        <v>235</v>
      </c>
      <c r="Q84" s="38">
        <v>0.004</v>
      </c>
      <c r="R84" s="42" t="s">
        <v>46</v>
      </c>
      <c r="S84" s="51">
        <v>1</v>
      </c>
      <c r="T84" s="147">
        <f t="shared" si="0"/>
        <v>0.004</v>
      </c>
      <c r="U84" s="183" t="s">
        <v>236</v>
      </c>
      <c r="V84" s="148" t="s">
        <v>237</v>
      </c>
      <c r="W84" s="228"/>
      <c r="X84" s="131"/>
      <c r="Y84" s="106"/>
      <c r="Z84" s="106"/>
      <c r="AA84" s="106"/>
      <c r="AB84" s="106"/>
      <c r="AC84" s="106"/>
      <c r="AD84" s="106"/>
      <c r="AE84" s="106"/>
      <c r="AF84" s="104"/>
      <c r="AG84" s="104"/>
    </row>
    <row r="85" spans="1:33" ht="20.25" customHeight="1">
      <c r="A85" s="67">
        <v>73</v>
      </c>
      <c r="B85" s="12">
        <v>44916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19">
        <v>0</v>
      </c>
      <c r="P85" s="40" t="s">
        <v>233</v>
      </c>
      <c r="Q85" s="38">
        <v>1.7</v>
      </c>
      <c r="R85" s="42" t="s">
        <v>46</v>
      </c>
      <c r="S85" s="51">
        <v>1</v>
      </c>
      <c r="T85" s="147">
        <f t="shared" si="0"/>
        <v>1.7</v>
      </c>
      <c r="U85" s="173" t="s">
        <v>108</v>
      </c>
      <c r="V85" s="148" t="s">
        <v>238</v>
      </c>
      <c r="W85" s="228"/>
      <c r="X85" s="131"/>
      <c r="Y85" s="106"/>
      <c r="Z85" s="106"/>
      <c r="AA85" s="106"/>
      <c r="AB85" s="106"/>
      <c r="AC85" s="106"/>
      <c r="AD85" s="106"/>
      <c r="AE85" s="106"/>
      <c r="AF85" s="104"/>
      <c r="AG85" s="104"/>
    </row>
    <row r="86" spans="1:33" ht="22.5" customHeight="1">
      <c r="A86" s="67">
        <v>74</v>
      </c>
      <c r="B86" s="12">
        <v>44916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19">
        <v>0</v>
      </c>
      <c r="P86" s="40" t="s">
        <v>107</v>
      </c>
      <c r="Q86" s="38">
        <v>1.7</v>
      </c>
      <c r="R86" s="42" t="s">
        <v>89</v>
      </c>
      <c r="S86" s="51">
        <v>3.5</v>
      </c>
      <c r="T86" s="147">
        <f t="shared" si="0"/>
        <v>5.95</v>
      </c>
      <c r="U86" s="173" t="s">
        <v>108</v>
      </c>
      <c r="V86" s="148" t="s">
        <v>234</v>
      </c>
      <c r="W86" s="228"/>
      <c r="X86" s="131"/>
      <c r="Y86" s="106"/>
      <c r="Z86" s="106"/>
      <c r="AA86" s="106"/>
      <c r="AB86" s="106"/>
      <c r="AC86" s="106"/>
      <c r="AD86" s="106"/>
      <c r="AE86" s="106"/>
      <c r="AF86" s="104"/>
      <c r="AG86" s="104"/>
    </row>
    <row r="87" spans="1:33" ht="20.25" customHeight="1">
      <c r="A87" s="11">
        <v>75</v>
      </c>
      <c r="B87" s="12">
        <v>44923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19">
        <v>0</v>
      </c>
      <c r="P87" s="40" t="s">
        <v>239</v>
      </c>
      <c r="Q87" s="38">
        <v>0.439</v>
      </c>
      <c r="R87" s="42" t="s">
        <v>46</v>
      </c>
      <c r="S87" s="51">
        <v>2</v>
      </c>
      <c r="T87" s="147">
        <f t="shared" si="0"/>
        <v>0.878</v>
      </c>
      <c r="U87" s="173" t="s">
        <v>240</v>
      </c>
      <c r="V87" s="148" t="s">
        <v>153</v>
      </c>
      <c r="W87" s="149"/>
      <c r="X87" s="131"/>
      <c r="Y87" s="106"/>
      <c r="Z87" s="106"/>
      <c r="AA87" s="106"/>
      <c r="AB87" s="106"/>
      <c r="AC87" s="106"/>
      <c r="AD87" s="106"/>
      <c r="AE87" s="106"/>
      <c r="AF87" s="104"/>
      <c r="AG87" s="104"/>
    </row>
    <row r="88" spans="1:33" ht="21" customHeight="1">
      <c r="A88" s="67">
        <v>76</v>
      </c>
      <c r="B88" s="12">
        <v>44921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19">
        <v>0</v>
      </c>
      <c r="P88" s="40" t="s">
        <v>241</v>
      </c>
      <c r="Q88" s="38">
        <v>0.02</v>
      </c>
      <c r="R88" s="42" t="s">
        <v>46</v>
      </c>
      <c r="S88" s="51">
        <v>2</v>
      </c>
      <c r="T88" s="147">
        <f t="shared" si="0"/>
        <v>0.04</v>
      </c>
      <c r="U88" s="173" t="s">
        <v>98</v>
      </c>
      <c r="V88" s="148" t="s">
        <v>245</v>
      </c>
      <c r="W88" s="228"/>
      <c r="X88" s="131"/>
      <c r="Y88" s="106"/>
      <c r="Z88" s="106"/>
      <c r="AA88" s="106"/>
      <c r="AB88" s="106"/>
      <c r="AC88" s="106"/>
      <c r="AD88" s="106"/>
      <c r="AE88" s="106"/>
      <c r="AF88" s="104"/>
      <c r="AG88" s="104"/>
    </row>
    <row r="89" spans="1:33" ht="19.5" customHeight="1">
      <c r="A89" s="67">
        <v>77</v>
      </c>
      <c r="B89" s="12">
        <v>44921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19">
        <v>0</v>
      </c>
      <c r="P89" s="40" t="s">
        <v>242</v>
      </c>
      <c r="Q89" s="38">
        <v>0.005</v>
      </c>
      <c r="R89" s="42" t="s">
        <v>46</v>
      </c>
      <c r="S89" s="51">
        <v>2</v>
      </c>
      <c r="T89" s="147">
        <f t="shared" si="0"/>
        <v>0.01</v>
      </c>
      <c r="U89" s="173" t="s">
        <v>98</v>
      </c>
      <c r="V89" s="148" t="s">
        <v>245</v>
      </c>
      <c r="W89" s="228"/>
      <c r="X89" s="131"/>
      <c r="Y89" s="106"/>
      <c r="Z89" s="106"/>
      <c r="AA89" s="106"/>
      <c r="AB89" s="106"/>
      <c r="AC89" s="106"/>
      <c r="AD89" s="106"/>
      <c r="AE89" s="106"/>
      <c r="AF89" s="104"/>
      <c r="AG89" s="104"/>
    </row>
    <row r="90" spans="1:33" ht="21" customHeight="1">
      <c r="A90" s="11">
        <v>78</v>
      </c>
      <c r="B90" s="12">
        <v>44921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19">
        <v>0</v>
      </c>
      <c r="P90" s="40" t="s">
        <v>243</v>
      </c>
      <c r="Q90" s="38">
        <v>1.4</v>
      </c>
      <c r="R90" s="42" t="s">
        <v>46</v>
      </c>
      <c r="S90" s="51">
        <v>2</v>
      </c>
      <c r="T90" s="147">
        <f t="shared" si="0"/>
        <v>2.8</v>
      </c>
      <c r="U90" s="173" t="s">
        <v>98</v>
      </c>
      <c r="V90" s="148" t="s">
        <v>245</v>
      </c>
      <c r="W90" s="228"/>
      <c r="X90" s="131"/>
      <c r="Y90" s="106"/>
      <c r="Z90" s="106"/>
      <c r="AA90" s="106"/>
      <c r="AB90" s="106"/>
      <c r="AC90" s="106"/>
      <c r="AD90" s="106"/>
      <c r="AE90" s="106"/>
      <c r="AF90" s="104"/>
      <c r="AG90" s="104"/>
    </row>
    <row r="91" spans="1:33" ht="19.5" customHeight="1">
      <c r="A91" s="67">
        <v>79</v>
      </c>
      <c r="B91" s="12">
        <v>44921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19">
        <v>0</v>
      </c>
      <c r="P91" s="40" t="s">
        <v>244</v>
      </c>
      <c r="Q91" s="38">
        <v>0.7</v>
      </c>
      <c r="R91" s="42" t="s">
        <v>46</v>
      </c>
      <c r="S91" s="51">
        <v>4</v>
      </c>
      <c r="T91" s="147">
        <f t="shared" si="0"/>
        <v>2.8</v>
      </c>
      <c r="U91" s="173" t="s">
        <v>98</v>
      </c>
      <c r="V91" s="148" t="s">
        <v>245</v>
      </c>
      <c r="W91" s="228"/>
      <c r="X91" s="131"/>
      <c r="Y91" s="106"/>
      <c r="Z91" s="106"/>
      <c r="AA91" s="106"/>
      <c r="AB91" s="106"/>
      <c r="AC91" s="106"/>
      <c r="AD91" s="106"/>
      <c r="AE91" s="106"/>
      <c r="AF91" s="104"/>
      <c r="AG91" s="104"/>
    </row>
    <row r="92" spans="1:33" ht="20.25" customHeight="1">
      <c r="A92" s="67">
        <v>80</v>
      </c>
      <c r="B92" s="12">
        <v>44921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19">
        <v>0</v>
      </c>
      <c r="P92" s="40" t="s">
        <v>103</v>
      </c>
      <c r="Q92" s="38">
        <v>0.25</v>
      </c>
      <c r="R92" s="42" t="s">
        <v>48</v>
      </c>
      <c r="S92" s="51">
        <v>1</v>
      </c>
      <c r="T92" s="147">
        <f t="shared" si="0"/>
        <v>0.25</v>
      </c>
      <c r="U92" s="173" t="s">
        <v>98</v>
      </c>
      <c r="V92" s="148" t="s">
        <v>245</v>
      </c>
      <c r="W92" s="228"/>
      <c r="X92" s="131"/>
      <c r="Y92" s="106"/>
      <c r="Z92" s="106"/>
      <c r="AA92" s="106"/>
      <c r="AB92" s="106"/>
      <c r="AC92" s="106"/>
      <c r="AD92" s="106"/>
      <c r="AE92" s="106"/>
      <c r="AF92" s="104"/>
      <c r="AG92" s="104"/>
    </row>
    <row r="93" spans="1:33" ht="18" customHeight="1">
      <c r="A93" s="11">
        <v>81</v>
      </c>
      <c r="B93" s="12">
        <v>44918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19">
        <v>0</v>
      </c>
      <c r="P93" s="40" t="s">
        <v>246</v>
      </c>
      <c r="Q93" s="38">
        <v>0.082</v>
      </c>
      <c r="R93" s="42" t="s">
        <v>46</v>
      </c>
      <c r="S93" s="51">
        <v>1</v>
      </c>
      <c r="T93" s="147">
        <f t="shared" si="0"/>
        <v>0.082</v>
      </c>
      <c r="U93" s="183" t="s">
        <v>106</v>
      </c>
      <c r="V93" s="148" t="s">
        <v>249</v>
      </c>
      <c r="W93" s="228"/>
      <c r="X93" s="131"/>
      <c r="Y93" s="106"/>
      <c r="Z93" s="106"/>
      <c r="AA93" s="106"/>
      <c r="AB93" s="106"/>
      <c r="AC93" s="106"/>
      <c r="AD93" s="106"/>
      <c r="AE93" s="106"/>
      <c r="AF93" s="104"/>
      <c r="AG93" s="104"/>
    </row>
    <row r="94" spans="1:33" ht="19.5" customHeight="1">
      <c r="A94" s="67">
        <v>82</v>
      </c>
      <c r="B94" s="12">
        <v>44918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19">
        <v>0</v>
      </c>
      <c r="P94" s="40" t="s">
        <v>200</v>
      </c>
      <c r="Q94" s="38">
        <v>0.057</v>
      </c>
      <c r="R94" s="42" t="s">
        <v>202</v>
      </c>
      <c r="S94" s="51">
        <v>2</v>
      </c>
      <c r="T94" s="147">
        <f t="shared" si="0"/>
        <v>0.114</v>
      </c>
      <c r="U94" s="183" t="s">
        <v>106</v>
      </c>
      <c r="V94" s="148" t="s">
        <v>249</v>
      </c>
      <c r="W94" s="228"/>
      <c r="X94" s="131"/>
      <c r="Y94" s="106"/>
      <c r="Z94" s="106"/>
      <c r="AA94" s="106"/>
      <c r="AB94" s="106"/>
      <c r="AC94" s="106"/>
      <c r="AD94" s="106"/>
      <c r="AE94" s="106"/>
      <c r="AF94" s="104"/>
      <c r="AG94" s="104"/>
    </row>
    <row r="95" spans="1:33" ht="19.5" customHeight="1">
      <c r="A95" s="67">
        <v>83</v>
      </c>
      <c r="B95" s="12">
        <v>44918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19">
        <v>0</v>
      </c>
      <c r="P95" s="40" t="s">
        <v>247</v>
      </c>
      <c r="Q95" s="38">
        <v>0.04263</v>
      </c>
      <c r="R95" s="42" t="s">
        <v>248</v>
      </c>
      <c r="S95" s="51">
        <v>5</v>
      </c>
      <c r="T95" s="147">
        <v>0.21316</v>
      </c>
      <c r="U95" s="183" t="s">
        <v>106</v>
      </c>
      <c r="V95" s="148" t="s">
        <v>249</v>
      </c>
      <c r="W95" s="228"/>
      <c r="X95" s="131"/>
      <c r="Y95" s="106"/>
      <c r="Z95" s="106"/>
      <c r="AA95" s="106"/>
      <c r="AB95" s="106"/>
      <c r="AC95" s="106"/>
      <c r="AD95" s="106"/>
      <c r="AE95" s="106"/>
      <c r="AF95" s="104"/>
      <c r="AG95" s="104"/>
    </row>
    <row r="96" spans="1:33" ht="18.75" customHeight="1">
      <c r="A96" s="11">
        <v>84</v>
      </c>
      <c r="B96" s="12">
        <v>44923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19">
        <v>0</v>
      </c>
      <c r="P96" s="40" t="s">
        <v>250</v>
      </c>
      <c r="Q96" s="64">
        <v>0.3</v>
      </c>
      <c r="R96" s="42" t="s">
        <v>46</v>
      </c>
      <c r="S96" s="51">
        <v>4</v>
      </c>
      <c r="T96" s="147">
        <f>Q96*S96</f>
        <v>1.2</v>
      </c>
      <c r="U96" s="183" t="s">
        <v>252</v>
      </c>
      <c r="V96" s="148" t="s">
        <v>253</v>
      </c>
      <c r="W96" s="228"/>
      <c r="X96" s="131"/>
      <c r="Y96" s="106"/>
      <c r="Z96" s="106"/>
      <c r="AA96" s="106"/>
      <c r="AB96" s="106"/>
      <c r="AC96" s="106"/>
      <c r="AD96" s="106"/>
      <c r="AE96" s="106"/>
      <c r="AF96" s="104"/>
      <c r="AG96" s="104"/>
    </row>
    <row r="97" spans="1:33" ht="20.25" customHeight="1">
      <c r="A97" s="67">
        <v>85</v>
      </c>
      <c r="B97" s="12">
        <v>44923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19">
        <v>0</v>
      </c>
      <c r="P97" s="40" t="s">
        <v>251</v>
      </c>
      <c r="Q97" s="38">
        <v>7.05</v>
      </c>
      <c r="R97" s="42" t="s">
        <v>46</v>
      </c>
      <c r="S97" s="51">
        <v>1</v>
      </c>
      <c r="T97" s="147">
        <f t="shared" si="0"/>
        <v>7.05</v>
      </c>
      <c r="U97" s="183" t="s">
        <v>254</v>
      </c>
      <c r="V97" s="121" t="s">
        <v>253</v>
      </c>
      <c r="W97" s="228"/>
      <c r="X97" s="131"/>
      <c r="Y97" s="106"/>
      <c r="Z97" s="106"/>
      <c r="AA97" s="106"/>
      <c r="AB97" s="106"/>
      <c r="AC97" s="106"/>
      <c r="AD97" s="106"/>
      <c r="AE97" s="106"/>
      <c r="AF97" s="104"/>
      <c r="AG97" s="104"/>
    </row>
    <row r="98" spans="1:33" ht="20.25" customHeight="1">
      <c r="A98" s="67">
        <v>86</v>
      </c>
      <c r="B98" s="12">
        <v>44897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19">
        <v>0</v>
      </c>
      <c r="P98" s="40" t="s">
        <v>113</v>
      </c>
      <c r="Q98" s="38">
        <v>1.55</v>
      </c>
      <c r="R98" s="42" t="s">
        <v>92</v>
      </c>
      <c r="S98" s="51">
        <v>10</v>
      </c>
      <c r="T98" s="147">
        <f t="shared" si="0"/>
        <v>15.5</v>
      </c>
      <c r="U98" s="183" t="s">
        <v>115</v>
      </c>
      <c r="V98" s="121" t="s">
        <v>255</v>
      </c>
      <c r="W98" s="196"/>
      <c r="X98" s="131"/>
      <c r="Y98" s="106"/>
      <c r="Z98" s="106"/>
      <c r="AA98" s="106"/>
      <c r="AB98" s="106"/>
      <c r="AC98" s="106"/>
      <c r="AD98" s="106"/>
      <c r="AE98" s="106"/>
      <c r="AF98" s="104"/>
      <c r="AG98" s="104"/>
    </row>
    <row r="99" spans="1:33" ht="20.25" customHeight="1">
      <c r="A99" s="11">
        <v>87</v>
      </c>
      <c r="B99" s="12">
        <v>44897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19">
        <v>0</v>
      </c>
      <c r="P99" s="40" t="s">
        <v>114</v>
      </c>
      <c r="Q99" s="38">
        <v>0.125</v>
      </c>
      <c r="R99" s="42" t="s">
        <v>89</v>
      </c>
      <c r="S99" s="51">
        <v>6</v>
      </c>
      <c r="T99" s="147">
        <f t="shared" si="0"/>
        <v>0.75</v>
      </c>
      <c r="U99" s="183" t="s">
        <v>115</v>
      </c>
      <c r="V99" s="121" t="s">
        <v>255</v>
      </c>
      <c r="W99" s="196"/>
      <c r="X99" s="131"/>
      <c r="Y99" s="106"/>
      <c r="Z99" s="106"/>
      <c r="AA99" s="106"/>
      <c r="AB99" s="106"/>
      <c r="AC99" s="106"/>
      <c r="AD99" s="106"/>
      <c r="AE99" s="106"/>
      <c r="AF99" s="104"/>
      <c r="AG99" s="104"/>
    </row>
    <row r="100" spans="1:33" ht="20.25" customHeight="1">
      <c r="A100" s="67">
        <v>88</v>
      </c>
      <c r="B100" s="12">
        <v>44911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19">
        <v>0</v>
      </c>
      <c r="P100" s="40" t="s">
        <v>113</v>
      </c>
      <c r="Q100" s="38">
        <v>1.55</v>
      </c>
      <c r="R100" s="42" t="s">
        <v>92</v>
      </c>
      <c r="S100" s="51">
        <v>13.2</v>
      </c>
      <c r="T100" s="147">
        <f t="shared" si="0"/>
        <v>20.46</v>
      </c>
      <c r="U100" s="183" t="s">
        <v>115</v>
      </c>
      <c r="V100" s="121" t="s">
        <v>256</v>
      </c>
      <c r="W100" s="196"/>
      <c r="X100" s="131"/>
      <c r="Y100" s="106"/>
      <c r="Z100" s="106"/>
      <c r="AA100" s="106"/>
      <c r="AB100" s="106"/>
      <c r="AC100" s="106"/>
      <c r="AD100" s="106"/>
      <c r="AE100" s="106"/>
      <c r="AF100" s="104"/>
      <c r="AG100" s="104"/>
    </row>
    <row r="101" spans="1:33" ht="20.25" customHeight="1">
      <c r="A101" s="67">
        <v>89</v>
      </c>
      <c r="B101" s="12">
        <v>44911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19">
        <v>0</v>
      </c>
      <c r="P101" s="40" t="s">
        <v>114</v>
      </c>
      <c r="Q101" s="38">
        <v>0.125</v>
      </c>
      <c r="R101" s="42" t="s">
        <v>89</v>
      </c>
      <c r="S101" s="51">
        <v>12</v>
      </c>
      <c r="T101" s="147">
        <f t="shared" si="0"/>
        <v>1.5</v>
      </c>
      <c r="U101" s="183" t="s">
        <v>115</v>
      </c>
      <c r="V101" s="121" t="s">
        <v>256</v>
      </c>
      <c r="W101" s="196"/>
      <c r="X101" s="131"/>
      <c r="Y101" s="106"/>
      <c r="Z101" s="106"/>
      <c r="AA101" s="106"/>
      <c r="AB101" s="106"/>
      <c r="AC101" s="106"/>
      <c r="AD101" s="106"/>
      <c r="AE101" s="106"/>
      <c r="AF101" s="104"/>
      <c r="AG101" s="104"/>
    </row>
    <row r="102" spans="1:33" ht="20.25" customHeight="1">
      <c r="A102" s="11">
        <v>90</v>
      </c>
      <c r="B102" s="12">
        <v>44918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 t="s">
        <v>32</v>
      </c>
      <c r="O102" s="19">
        <v>0</v>
      </c>
      <c r="P102" s="40" t="s">
        <v>113</v>
      </c>
      <c r="Q102" s="38">
        <v>1.55</v>
      </c>
      <c r="R102" s="42" t="s">
        <v>92</v>
      </c>
      <c r="S102" s="51">
        <v>12.5</v>
      </c>
      <c r="T102" s="147">
        <f t="shared" si="0"/>
        <v>19.375</v>
      </c>
      <c r="U102" s="183" t="s">
        <v>115</v>
      </c>
      <c r="V102" s="121" t="s">
        <v>257</v>
      </c>
      <c r="W102" s="196"/>
      <c r="X102" s="131"/>
      <c r="Y102" s="106"/>
      <c r="Z102" s="106"/>
      <c r="AA102" s="106"/>
      <c r="AB102" s="106"/>
      <c r="AC102" s="106"/>
      <c r="AD102" s="106"/>
      <c r="AE102" s="106"/>
      <c r="AF102" s="104"/>
      <c r="AG102" s="104"/>
    </row>
    <row r="103" spans="1:33" ht="20.25" customHeight="1">
      <c r="A103" s="67">
        <v>91</v>
      </c>
      <c r="B103" s="12">
        <v>44918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 t="s">
        <v>32</v>
      </c>
      <c r="O103" s="19">
        <v>0</v>
      </c>
      <c r="P103" s="40" t="s">
        <v>114</v>
      </c>
      <c r="Q103" s="38">
        <v>0.125</v>
      </c>
      <c r="R103" s="42" t="s">
        <v>89</v>
      </c>
      <c r="S103" s="51">
        <v>12</v>
      </c>
      <c r="T103" s="147">
        <f t="shared" si="0"/>
        <v>1.5</v>
      </c>
      <c r="U103" s="183" t="s">
        <v>115</v>
      </c>
      <c r="V103" s="121" t="s">
        <v>257</v>
      </c>
      <c r="W103" s="196"/>
      <c r="X103" s="131"/>
      <c r="Y103" s="106"/>
      <c r="Z103" s="106"/>
      <c r="AA103" s="106"/>
      <c r="AB103" s="106"/>
      <c r="AC103" s="106"/>
      <c r="AD103" s="106"/>
      <c r="AE103" s="106"/>
      <c r="AF103" s="104"/>
      <c r="AG103" s="104"/>
    </row>
    <row r="104" spans="1:33" ht="20.25" customHeight="1">
      <c r="A104" s="67">
        <v>92</v>
      </c>
      <c r="B104" s="12">
        <v>44924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 t="s">
        <v>32</v>
      </c>
      <c r="O104" s="19">
        <v>0</v>
      </c>
      <c r="P104" s="40" t="s">
        <v>113</v>
      </c>
      <c r="Q104" s="38">
        <v>1.55</v>
      </c>
      <c r="R104" s="42" t="s">
        <v>92</v>
      </c>
      <c r="S104" s="51">
        <v>6.5</v>
      </c>
      <c r="T104" s="147">
        <f t="shared" si="0"/>
        <v>10.075000000000001</v>
      </c>
      <c r="U104" s="183" t="s">
        <v>115</v>
      </c>
      <c r="V104" s="121" t="s">
        <v>258</v>
      </c>
      <c r="W104" s="196"/>
      <c r="X104" s="131"/>
      <c r="Y104" s="106"/>
      <c r="Z104" s="106"/>
      <c r="AA104" s="106"/>
      <c r="AB104" s="106"/>
      <c r="AC104" s="106"/>
      <c r="AD104" s="106"/>
      <c r="AE104" s="106"/>
      <c r="AF104" s="104"/>
      <c r="AG104" s="104"/>
    </row>
    <row r="105" spans="1:33" ht="20.25" customHeight="1">
      <c r="A105" s="11">
        <v>93</v>
      </c>
      <c r="B105" s="12">
        <v>44924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 t="s">
        <v>32</v>
      </c>
      <c r="O105" s="19">
        <v>0</v>
      </c>
      <c r="P105" s="40" t="s">
        <v>114</v>
      </c>
      <c r="Q105" s="38">
        <v>0.125</v>
      </c>
      <c r="R105" s="42" t="s">
        <v>89</v>
      </c>
      <c r="S105" s="51">
        <v>6</v>
      </c>
      <c r="T105" s="147">
        <f t="shared" si="0"/>
        <v>0.75</v>
      </c>
      <c r="U105" s="183" t="s">
        <v>115</v>
      </c>
      <c r="V105" s="121" t="s">
        <v>258</v>
      </c>
      <c r="W105" s="196"/>
      <c r="X105" s="131"/>
      <c r="Y105" s="106"/>
      <c r="Z105" s="106"/>
      <c r="AA105" s="106"/>
      <c r="AB105" s="106"/>
      <c r="AC105" s="106"/>
      <c r="AD105" s="106"/>
      <c r="AE105" s="106"/>
      <c r="AF105" s="104"/>
      <c r="AG105" s="104"/>
    </row>
    <row r="106" spans="1:33" ht="20.25" customHeight="1">
      <c r="A106" s="67">
        <v>94</v>
      </c>
      <c r="B106" s="12">
        <v>44922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 t="s">
        <v>32</v>
      </c>
      <c r="O106" s="19">
        <v>0</v>
      </c>
      <c r="P106" s="40" t="s">
        <v>259</v>
      </c>
      <c r="Q106" s="38">
        <v>0.507</v>
      </c>
      <c r="R106" s="42" t="s">
        <v>46</v>
      </c>
      <c r="S106" s="51">
        <v>7</v>
      </c>
      <c r="T106" s="147">
        <f t="shared" si="0"/>
        <v>3.549</v>
      </c>
      <c r="U106" s="183" t="s">
        <v>263</v>
      </c>
      <c r="V106" s="121" t="s">
        <v>264</v>
      </c>
      <c r="W106" s="196"/>
      <c r="X106" s="131"/>
      <c r="Y106" s="106"/>
      <c r="Z106" s="106"/>
      <c r="AA106" s="106"/>
      <c r="AB106" s="106"/>
      <c r="AC106" s="106"/>
      <c r="AD106" s="106"/>
      <c r="AE106" s="106"/>
      <c r="AF106" s="104"/>
      <c r="AG106" s="104"/>
    </row>
    <row r="107" spans="1:33" ht="20.25" customHeight="1">
      <c r="A107" s="67">
        <v>95</v>
      </c>
      <c r="B107" s="12">
        <v>44922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 t="s">
        <v>32</v>
      </c>
      <c r="O107" s="19">
        <v>0</v>
      </c>
      <c r="P107" s="40" t="s">
        <v>259</v>
      </c>
      <c r="Q107" s="38">
        <v>0.507</v>
      </c>
      <c r="R107" s="42" t="s">
        <v>46</v>
      </c>
      <c r="S107" s="51">
        <v>7</v>
      </c>
      <c r="T107" s="147">
        <f t="shared" si="0"/>
        <v>3.549</v>
      </c>
      <c r="U107" s="183" t="s">
        <v>263</v>
      </c>
      <c r="V107" s="121" t="s">
        <v>264</v>
      </c>
      <c r="W107" s="196"/>
      <c r="X107" s="131"/>
      <c r="Y107" s="106"/>
      <c r="Z107" s="106"/>
      <c r="AA107" s="106"/>
      <c r="AB107" s="106"/>
      <c r="AC107" s="106"/>
      <c r="AD107" s="106"/>
      <c r="AE107" s="106"/>
      <c r="AF107" s="104"/>
      <c r="AG107" s="104"/>
    </row>
    <row r="108" spans="1:33" ht="20.25" customHeight="1">
      <c r="A108" s="11">
        <v>96</v>
      </c>
      <c r="B108" s="12">
        <v>44922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 t="s">
        <v>32</v>
      </c>
      <c r="O108" s="19">
        <v>0</v>
      </c>
      <c r="P108" s="40" t="s">
        <v>260</v>
      </c>
      <c r="Q108" s="38">
        <v>2.35</v>
      </c>
      <c r="R108" s="42" t="s">
        <v>46</v>
      </c>
      <c r="S108" s="51">
        <v>18</v>
      </c>
      <c r="T108" s="147">
        <f t="shared" si="0"/>
        <v>42.300000000000004</v>
      </c>
      <c r="U108" s="183" t="s">
        <v>263</v>
      </c>
      <c r="V108" s="121" t="s">
        <v>264</v>
      </c>
      <c r="W108" s="196"/>
      <c r="X108" s="131"/>
      <c r="Y108" s="106"/>
      <c r="Z108" s="106"/>
      <c r="AA108" s="106"/>
      <c r="AB108" s="106"/>
      <c r="AC108" s="106"/>
      <c r="AD108" s="106"/>
      <c r="AE108" s="106"/>
      <c r="AF108" s="104"/>
      <c r="AG108" s="104"/>
    </row>
    <row r="109" spans="1:33" ht="19.5" customHeight="1">
      <c r="A109" s="67">
        <v>97</v>
      </c>
      <c r="B109" s="12">
        <v>44922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 t="s">
        <v>32</v>
      </c>
      <c r="O109" s="19">
        <v>0</v>
      </c>
      <c r="P109" s="40" t="s">
        <v>261</v>
      </c>
      <c r="Q109" s="38">
        <v>1.78</v>
      </c>
      <c r="R109" s="42" t="s">
        <v>46</v>
      </c>
      <c r="S109" s="51">
        <v>5</v>
      </c>
      <c r="T109" s="147">
        <f t="shared" si="0"/>
        <v>8.9</v>
      </c>
      <c r="U109" s="183" t="s">
        <v>263</v>
      </c>
      <c r="V109" s="121" t="s">
        <v>264</v>
      </c>
      <c r="W109" s="149"/>
      <c r="X109" s="131"/>
      <c r="Y109" s="106"/>
      <c r="Z109" s="106"/>
      <c r="AA109" s="106"/>
      <c r="AB109" s="106"/>
      <c r="AC109" s="106"/>
      <c r="AD109" s="106"/>
      <c r="AE109" s="106"/>
      <c r="AF109" s="104"/>
      <c r="AG109" s="104"/>
    </row>
    <row r="110" spans="1:33" ht="19.5" customHeight="1">
      <c r="A110" s="67">
        <v>98</v>
      </c>
      <c r="B110" s="12">
        <v>44922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 t="s">
        <v>32</v>
      </c>
      <c r="O110" s="19">
        <v>0</v>
      </c>
      <c r="P110" s="40" t="s">
        <v>262</v>
      </c>
      <c r="Q110" s="38">
        <v>0.507</v>
      </c>
      <c r="R110" s="42" t="s">
        <v>46</v>
      </c>
      <c r="S110" s="51">
        <v>6</v>
      </c>
      <c r="T110" s="147">
        <f t="shared" si="0"/>
        <v>3.042</v>
      </c>
      <c r="U110" s="183" t="s">
        <v>263</v>
      </c>
      <c r="V110" s="121" t="s">
        <v>264</v>
      </c>
      <c r="W110" s="149"/>
      <c r="X110" s="131"/>
      <c r="Y110" s="106"/>
      <c r="Z110" s="106"/>
      <c r="AA110" s="106"/>
      <c r="AB110" s="106"/>
      <c r="AC110" s="106"/>
      <c r="AD110" s="106"/>
      <c r="AE110" s="106"/>
      <c r="AF110" s="104"/>
      <c r="AG110" s="104"/>
    </row>
    <row r="111" spans="1:33" ht="19.5" customHeight="1">
      <c r="A111" s="11">
        <v>99</v>
      </c>
      <c r="B111" s="12">
        <v>44922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 t="s">
        <v>32</v>
      </c>
      <c r="O111" s="19">
        <v>0</v>
      </c>
      <c r="P111" s="40" t="s">
        <v>265</v>
      </c>
      <c r="Q111" s="38">
        <v>0.0775</v>
      </c>
      <c r="R111" s="42" t="s">
        <v>46</v>
      </c>
      <c r="S111" s="51">
        <v>4</v>
      </c>
      <c r="T111" s="147">
        <f t="shared" si="0"/>
        <v>0.31</v>
      </c>
      <c r="U111" s="183" t="s">
        <v>263</v>
      </c>
      <c r="V111" s="121" t="s">
        <v>267</v>
      </c>
      <c r="W111" s="122"/>
      <c r="X111" s="131"/>
      <c r="Y111" s="106"/>
      <c r="Z111" s="106"/>
      <c r="AA111" s="106"/>
      <c r="AB111" s="106"/>
      <c r="AC111" s="106"/>
      <c r="AD111" s="106"/>
      <c r="AE111" s="106"/>
      <c r="AF111" s="104"/>
      <c r="AG111" s="104"/>
    </row>
    <row r="112" spans="1:33" ht="19.5" customHeight="1">
      <c r="A112" s="67">
        <v>100</v>
      </c>
      <c r="B112" s="12">
        <v>44922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 t="s">
        <v>32</v>
      </c>
      <c r="O112" s="19">
        <v>0</v>
      </c>
      <c r="P112" s="40" t="s">
        <v>266</v>
      </c>
      <c r="Q112" s="38">
        <v>1.58</v>
      </c>
      <c r="R112" s="42" t="s">
        <v>46</v>
      </c>
      <c r="S112" s="51">
        <v>1</v>
      </c>
      <c r="T112" s="147">
        <f t="shared" si="0"/>
        <v>1.58</v>
      </c>
      <c r="U112" s="183" t="s">
        <v>263</v>
      </c>
      <c r="V112" s="121" t="s">
        <v>267</v>
      </c>
      <c r="W112" s="122"/>
      <c r="X112" s="131"/>
      <c r="Y112" s="106"/>
      <c r="Z112" s="106"/>
      <c r="AA112" s="106"/>
      <c r="AB112" s="106"/>
      <c r="AC112" s="106"/>
      <c r="AD112" s="106"/>
      <c r="AE112" s="106"/>
      <c r="AF112" s="104"/>
      <c r="AG112" s="104"/>
    </row>
    <row r="113" spans="1:33" ht="19.5" customHeight="1">
      <c r="A113" s="67">
        <v>101</v>
      </c>
      <c r="B113" s="12">
        <v>44922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 t="s">
        <v>32</v>
      </c>
      <c r="O113" s="19">
        <v>0</v>
      </c>
      <c r="P113" s="40" t="s">
        <v>266</v>
      </c>
      <c r="Q113" s="38">
        <v>1.58</v>
      </c>
      <c r="R113" s="42" t="s">
        <v>46</v>
      </c>
      <c r="S113" s="51">
        <v>19</v>
      </c>
      <c r="T113" s="147">
        <f t="shared" si="0"/>
        <v>30.020000000000003</v>
      </c>
      <c r="U113" s="183" t="s">
        <v>263</v>
      </c>
      <c r="V113" s="121" t="s">
        <v>268</v>
      </c>
      <c r="W113" s="122"/>
      <c r="X113" s="131"/>
      <c r="Y113" s="106"/>
      <c r="Z113" s="106"/>
      <c r="AA113" s="106"/>
      <c r="AB113" s="106"/>
      <c r="AC113" s="106"/>
      <c r="AD113" s="106"/>
      <c r="AE113" s="106"/>
      <c r="AF113" s="104"/>
      <c r="AG113" s="104"/>
    </row>
    <row r="114" spans="1:33" ht="33" customHeight="1">
      <c r="A114" s="11">
        <v>102</v>
      </c>
      <c r="B114" s="12">
        <v>44922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 t="s">
        <v>32</v>
      </c>
      <c r="O114" s="19">
        <v>0</v>
      </c>
      <c r="P114" s="40" t="s">
        <v>269</v>
      </c>
      <c r="Q114" s="38">
        <v>3.16</v>
      </c>
      <c r="R114" s="42" t="s">
        <v>46</v>
      </c>
      <c r="S114" s="51">
        <v>1</v>
      </c>
      <c r="T114" s="147">
        <f t="shared" si="0"/>
        <v>3.16</v>
      </c>
      <c r="U114" s="183" t="s">
        <v>263</v>
      </c>
      <c r="V114" s="121" t="s">
        <v>268</v>
      </c>
      <c r="W114" s="122"/>
      <c r="X114" s="131"/>
      <c r="Y114" s="106"/>
      <c r="Z114" s="106"/>
      <c r="AA114" s="106"/>
      <c r="AB114" s="106"/>
      <c r="AC114" s="106"/>
      <c r="AD114" s="106"/>
      <c r="AE114" s="106"/>
      <c r="AF114" s="104"/>
      <c r="AG114" s="104"/>
    </row>
    <row r="115" spans="1:33" ht="33.75" customHeight="1">
      <c r="A115" s="67">
        <v>103</v>
      </c>
      <c r="B115" s="12">
        <v>44922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 t="s">
        <v>32</v>
      </c>
      <c r="O115" s="19">
        <v>0</v>
      </c>
      <c r="P115" s="40" t="s">
        <v>270</v>
      </c>
      <c r="Q115" s="38">
        <v>1.32</v>
      </c>
      <c r="R115" s="42" t="s">
        <v>46</v>
      </c>
      <c r="S115" s="51">
        <v>16</v>
      </c>
      <c r="T115" s="147">
        <f t="shared" si="0"/>
        <v>21.12</v>
      </c>
      <c r="U115" s="183" t="s">
        <v>263</v>
      </c>
      <c r="V115" s="121" t="s">
        <v>268</v>
      </c>
      <c r="W115" s="122"/>
      <c r="X115" s="131"/>
      <c r="Y115" s="106"/>
      <c r="Z115" s="106"/>
      <c r="AA115" s="106"/>
      <c r="AB115" s="106"/>
      <c r="AC115" s="106"/>
      <c r="AD115" s="106"/>
      <c r="AE115" s="106"/>
      <c r="AF115" s="104"/>
      <c r="AG115" s="104"/>
    </row>
    <row r="116" spans="1:33" ht="19.5" customHeight="1">
      <c r="A116" s="67">
        <v>104</v>
      </c>
      <c r="B116" s="12">
        <v>44922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 t="s">
        <v>32</v>
      </c>
      <c r="O116" s="19">
        <v>0</v>
      </c>
      <c r="P116" s="40" t="s">
        <v>271</v>
      </c>
      <c r="Q116" s="38">
        <v>0.695</v>
      </c>
      <c r="R116" s="42" t="s">
        <v>46</v>
      </c>
      <c r="S116" s="51">
        <v>17</v>
      </c>
      <c r="T116" s="147">
        <f t="shared" si="0"/>
        <v>11.815</v>
      </c>
      <c r="U116" s="183" t="s">
        <v>263</v>
      </c>
      <c r="V116" s="121" t="s">
        <v>268</v>
      </c>
      <c r="W116" s="122"/>
      <c r="X116" s="131"/>
      <c r="Y116" s="106"/>
      <c r="Z116" s="106"/>
      <c r="AA116" s="106"/>
      <c r="AB116" s="106"/>
      <c r="AC116" s="106"/>
      <c r="AD116" s="106"/>
      <c r="AE116" s="106"/>
      <c r="AF116" s="104"/>
      <c r="AG116" s="104"/>
    </row>
    <row r="117" spans="1:33" ht="19.5" customHeight="1">
      <c r="A117" s="11">
        <v>105</v>
      </c>
      <c r="B117" s="12">
        <v>44897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 t="s">
        <v>32</v>
      </c>
      <c r="O117" s="19">
        <v>0</v>
      </c>
      <c r="P117" s="40" t="s">
        <v>272</v>
      </c>
      <c r="Q117" s="38">
        <v>0.176</v>
      </c>
      <c r="R117" s="42" t="s">
        <v>48</v>
      </c>
      <c r="S117" s="51">
        <v>5</v>
      </c>
      <c r="T117" s="147">
        <f t="shared" si="0"/>
        <v>0.8799999999999999</v>
      </c>
      <c r="U117" s="183" t="s">
        <v>117</v>
      </c>
      <c r="V117" s="121" t="s">
        <v>304</v>
      </c>
      <c r="W117" s="122"/>
      <c r="X117" s="131"/>
      <c r="Y117" s="106"/>
      <c r="Z117" s="106"/>
      <c r="AA117" s="106"/>
      <c r="AB117" s="106"/>
      <c r="AC117" s="106"/>
      <c r="AD117" s="106"/>
      <c r="AE117" s="106"/>
      <c r="AF117" s="104"/>
      <c r="AG117" s="104"/>
    </row>
    <row r="118" spans="1:33" ht="19.5" customHeight="1">
      <c r="A118" s="67">
        <v>106</v>
      </c>
      <c r="B118" s="12">
        <v>44897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 t="s">
        <v>32</v>
      </c>
      <c r="O118" s="19">
        <v>0</v>
      </c>
      <c r="P118" s="40" t="s">
        <v>273</v>
      </c>
      <c r="Q118" s="38">
        <v>0.42</v>
      </c>
      <c r="R118" s="42" t="s">
        <v>46</v>
      </c>
      <c r="S118" s="51">
        <v>1</v>
      </c>
      <c r="T118" s="147">
        <f t="shared" si="0"/>
        <v>0.42</v>
      </c>
      <c r="U118" s="183" t="s">
        <v>117</v>
      </c>
      <c r="V118" s="121" t="s">
        <v>304</v>
      </c>
      <c r="W118" s="122"/>
      <c r="X118" s="131"/>
      <c r="Y118" s="106"/>
      <c r="Z118" s="106"/>
      <c r="AA118" s="106"/>
      <c r="AB118" s="106"/>
      <c r="AC118" s="106"/>
      <c r="AD118" s="106"/>
      <c r="AE118" s="106"/>
      <c r="AF118" s="104"/>
      <c r="AG118" s="104"/>
    </row>
    <row r="119" spans="1:33" ht="19.5" customHeight="1">
      <c r="A119" s="67">
        <v>107</v>
      </c>
      <c r="B119" s="12">
        <v>44897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 t="s">
        <v>32</v>
      </c>
      <c r="O119" s="19">
        <v>0</v>
      </c>
      <c r="P119" s="40" t="s">
        <v>274</v>
      </c>
      <c r="Q119" s="38">
        <v>1.98</v>
      </c>
      <c r="R119" s="42" t="s">
        <v>46</v>
      </c>
      <c r="S119" s="51">
        <v>2</v>
      </c>
      <c r="T119" s="147">
        <f t="shared" si="0"/>
        <v>3.96</v>
      </c>
      <c r="U119" s="183" t="s">
        <v>117</v>
      </c>
      <c r="V119" s="121" t="s">
        <v>304</v>
      </c>
      <c r="W119" s="122"/>
      <c r="X119" s="131"/>
      <c r="Y119" s="106"/>
      <c r="Z119" s="106"/>
      <c r="AA119" s="106"/>
      <c r="AB119" s="106"/>
      <c r="AC119" s="106"/>
      <c r="AD119" s="106"/>
      <c r="AE119" s="106"/>
      <c r="AF119" s="104"/>
      <c r="AG119" s="104"/>
    </row>
    <row r="120" spans="1:33" ht="19.5" customHeight="1">
      <c r="A120" s="11">
        <v>108</v>
      </c>
      <c r="B120" s="12">
        <v>44897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 t="s">
        <v>32</v>
      </c>
      <c r="O120" s="19">
        <v>0</v>
      </c>
      <c r="P120" s="40" t="s">
        <v>275</v>
      </c>
      <c r="Q120" s="38">
        <v>1.2</v>
      </c>
      <c r="R120" s="42" t="s">
        <v>46</v>
      </c>
      <c r="S120" s="51">
        <v>1</v>
      </c>
      <c r="T120" s="147">
        <f t="shared" si="0"/>
        <v>1.2</v>
      </c>
      <c r="U120" s="183" t="s">
        <v>117</v>
      </c>
      <c r="V120" s="121" t="s">
        <v>304</v>
      </c>
      <c r="W120" s="122"/>
      <c r="X120" s="131"/>
      <c r="Y120" s="106"/>
      <c r="Z120" s="106"/>
      <c r="AA120" s="106"/>
      <c r="AB120" s="106"/>
      <c r="AC120" s="106"/>
      <c r="AD120" s="106"/>
      <c r="AE120" s="106"/>
      <c r="AF120" s="104"/>
      <c r="AG120" s="104"/>
    </row>
    <row r="121" spans="1:33" ht="19.5" customHeight="1">
      <c r="A121" s="67">
        <v>109</v>
      </c>
      <c r="B121" s="12">
        <v>44897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 t="s">
        <v>32</v>
      </c>
      <c r="O121" s="19">
        <v>0</v>
      </c>
      <c r="P121" s="40" t="s">
        <v>111</v>
      </c>
      <c r="Q121" s="38">
        <v>1.65</v>
      </c>
      <c r="R121" s="42" t="s">
        <v>46</v>
      </c>
      <c r="S121" s="51">
        <v>1</v>
      </c>
      <c r="T121" s="147">
        <f t="shared" si="0"/>
        <v>1.65</v>
      </c>
      <c r="U121" s="183" t="s">
        <v>117</v>
      </c>
      <c r="V121" s="121" t="s">
        <v>304</v>
      </c>
      <c r="W121" s="122"/>
      <c r="X121" s="131"/>
      <c r="Y121" s="106"/>
      <c r="Z121" s="106"/>
      <c r="AA121" s="106"/>
      <c r="AB121" s="106"/>
      <c r="AC121" s="106"/>
      <c r="AD121" s="106"/>
      <c r="AE121" s="106"/>
      <c r="AF121" s="104"/>
      <c r="AG121" s="104"/>
    </row>
    <row r="122" spans="1:33" ht="19.5" customHeight="1">
      <c r="A122" s="67">
        <v>110</v>
      </c>
      <c r="B122" s="12">
        <v>44897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 t="s">
        <v>32</v>
      </c>
      <c r="O122" s="19">
        <v>0</v>
      </c>
      <c r="P122" s="40" t="s">
        <v>276</v>
      </c>
      <c r="Q122" s="38">
        <v>0.28</v>
      </c>
      <c r="R122" s="42" t="s">
        <v>46</v>
      </c>
      <c r="S122" s="51">
        <v>1</v>
      </c>
      <c r="T122" s="147">
        <f t="shared" si="0"/>
        <v>0.28</v>
      </c>
      <c r="U122" s="183" t="s">
        <v>117</v>
      </c>
      <c r="V122" s="121" t="s">
        <v>304</v>
      </c>
      <c r="W122" s="122"/>
      <c r="X122" s="131"/>
      <c r="Y122" s="106"/>
      <c r="Z122" s="106"/>
      <c r="AA122" s="106"/>
      <c r="AB122" s="106"/>
      <c r="AC122" s="106"/>
      <c r="AD122" s="106"/>
      <c r="AE122" s="106"/>
      <c r="AF122" s="104"/>
      <c r="AG122" s="104"/>
    </row>
    <row r="123" spans="1:33" ht="19.5" customHeight="1">
      <c r="A123" s="11">
        <v>111</v>
      </c>
      <c r="B123" s="12">
        <v>44897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 t="s">
        <v>32</v>
      </c>
      <c r="O123" s="19">
        <v>0</v>
      </c>
      <c r="P123" s="40" t="s">
        <v>277</v>
      </c>
      <c r="Q123" s="38">
        <v>1.35</v>
      </c>
      <c r="R123" s="42" t="s">
        <v>46</v>
      </c>
      <c r="S123" s="51">
        <v>1</v>
      </c>
      <c r="T123" s="147">
        <f t="shared" si="0"/>
        <v>1.35</v>
      </c>
      <c r="U123" s="183" t="s">
        <v>117</v>
      </c>
      <c r="V123" s="121" t="s">
        <v>304</v>
      </c>
      <c r="W123" s="122"/>
      <c r="X123" s="131"/>
      <c r="Y123" s="106"/>
      <c r="Z123" s="106"/>
      <c r="AA123" s="106"/>
      <c r="AB123" s="106"/>
      <c r="AC123" s="106"/>
      <c r="AD123" s="106"/>
      <c r="AE123" s="106"/>
      <c r="AF123" s="104"/>
      <c r="AG123" s="104"/>
    </row>
    <row r="124" spans="1:33" ht="19.5" customHeight="1">
      <c r="A124" s="67">
        <v>112</v>
      </c>
      <c r="B124" s="12">
        <v>44897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 t="s">
        <v>32</v>
      </c>
      <c r="O124" s="19">
        <v>0</v>
      </c>
      <c r="P124" s="40" t="s">
        <v>116</v>
      </c>
      <c r="Q124" s="38">
        <v>0.2</v>
      </c>
      <c r="R124" s="42" t="s">
        <v>46</v>
      </c>
      <c r="S124" s="51">
        <v>5</v>
      </c>
      <c r="T124" s="147">
        <f t="shared" si="0"/>
        <v>1</v>
      </c>
      <c r="U124" s="183" t="s">
        <v>117</v>
      </c>
      <c r="V124" s="121" t="s">
        <v>304</v>
      </c>
      <c r="W124" s="122"/>
      <c r="X124" s="131"/>
      <c r="Y124" s="106"/>
      <c r="Z124" s="106"/>
      <c r="AA124" s="106"/>
      <c r="AB124" s="106"/>
      <c r="AC124" s="106"/>
      <c r="AD124" s="106"/>
      <c r="AE124" s="106"/>
      <c r="AF124" s="104"/>
      <c r="AG124" s="104"/>
    </row>
    <row r="125" spans="1:33" ht="19.5" customHeight="1">
      <c r="A125" s="67">
        <v>113</v>
      </c>
      <c r="B125" s="12">
        <v>44897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 t="s">
        <v>32</v>
      </c>
      <c r="O125" s="19">
        <v>0</v>
      </c>
      <c r="P125" s="40" t="s">
        <v>278</v>
      </c>
      <c r="Q125" s="38">
        <v>1.32</v>
      </c>
      <c r="R125" s="42" t="s">
        <v>46</v>
      </c>
      <c r="S125" s="51">
        <v>1</v>
      </c>
      <c r="T125" s="147">
        <f t="shared" si="0"/>
        <v>1.32</v>
      </c>
      <c r="U125" s="183" t="s">
        <v>117</v>
      </c>
      <c r="V125" s="121" t="s">
        <v>304</v>
      </c>
      <c r="W125" s="122"/>
      <c r="X125" s="131"/>
      <c r="Y125" s="106"/>
      <c r="Z125" s="106"/>
      <c r="AA125" s="106"/>
      <c r="AB125" s="106"/>
      <c r="AC125" s="106"/>
      <c r="AD125" s="106"/>
      <c r="AE125" s="106"/>
      <c r="AF125" s="104"/>
      <c r="AG125" s="104"/>
    </row>
    <row r="126" spans="1:33" ht="19.5" customHeight="1">
      <c r="A126" s="11">
        <v>114</v>
      </c>
      <c r="B126" s="12">
        <v>44897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 t="s">
        <v>32</v>
      </c>
      <c r="O126" s="19">
        <v>0</v>
      </c>
      <c r="P126" s="40" t="s">
        <v>279</v>
      </c>
      <c r="Q126" s="38">
        <v>0.385</v>
      </c>
      <c r="R126" s="42" t="s">
        <v>46</v>
      </c>
      <c r="S126" s="51">
        <v>1</v>
      </c>
      <c r="T126" s="147">
        <f t="shared" si="0"/>
        <v>0.385</v>
      </c>
      <c r="U126" s="183" t="s">
        <v>117</v>
      </c>
      <c r="V126" s="121" t="s">
        <v>304</v>
      </c>
      <c r="W126" s="122"/>
      <c r="X126" s="131"/>
      <c r="Y126" s="106"/>
      <c r="Z126" s="106"/>
      <c r="AA126" s="106"/>
      <c r="AB126" s="106"/>
      <c r="AC126" s="106"/>
      <c r="AD126" s="106"/>
      <c r="AE126" s="106"/>
      <c r="AF126" s="104"/>
      <c r="AG126" s="104"/>
    </row>
    <row r="127" spans="1:33" ht="19.5" customHeight="1">
      <c r="A127" s="67">
        <v>115</v>
      </c>
      <c r="B127" s="12">
        <v>44897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 t="s">
        <v>32</v>
      </c>
      <c r="O127" s="19">
        <v>0</v>
      </c>
      <c r="P127" s="40" t="s">
        <v>280</v>
      </c>
      <c r="Q127" s="38">
        <v>4.45</v>
      </c>
      <c r="R127" s="42" t="s">
        <v>46</v>
      </c>
      <c r="S127" s="51">
        <v>1</v>
      </c>
      <c r="T127" s="147">
        <f t="shared" si="0"/>
        <v>4.45</v>
      </c>
      <c r="U127" s="183" t="s">
        <v>117</v>
      </c>
      <c r="V127" s="121" t="s">
        <v>304</v>
      </c>
      <c r="W127" s="122"/>
      <c r="X127" s="131"/>
      <c r="Y127" s="106"/>
      <c r="Z127" s="106"/>
      <c r="AA127" s="106"/>
      <c r="AB127" s="106"/>
      <c r="AC127" s="106"/>
      <c r="AD127" s="106"/>
      <c r="AE127" s="106"/>
      <c r="AF127" s="104"/>
      <c r="AG127" s="104"/>
    </row>
    <row r="128" spans="1:33" ht="18" customHeight="1">
      <c r="A128" s="67">
        <v>116</v>
      </c>
      <c r="B128" s="12">
        <v>44897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 t="s">
        <v>32</v>
      </c>
      <c r="O128" s="19">
        <v>0</v>
      </c>
      <c r="P128" s="40" t="s">
        <v>275</v>
      </c>
      <c r="Q128" s="38">
        <v>0.6</v>
      </c>
      <c r="R128" s="42" t="s">
        <v>46</v>
      </c>
      <c r="S128" s="51">
        <v>1</v>
      </c>
      <c r="T128" s="147">
        <f t="shared" si="0"/>
        <v>0.6</v>
      </c>
      <c r="U128" s="183" t="s">
        <v>117</v>
      </c>
      <c r="V128" s="121" t="s">
        <v>304</v>
      </c>
      <c r="W128" s="185"/>
      <c r="X128" s="131"/>
      <c r="Y128" s="106"/>
      <c r="Z128" s="106"/>
      <c r="AA128" s="106"/>
      <c r="AB128" s="106"/>
      <c r="AC128" s="106"/>
      <c r="AD128" s="106"/>
      <c r="AE128" s="106"/>
      <c r="AF128" s="104"/>
      <c r="AG128" s="104"/>
    </row>
    <row r="129" spans="1:33" ht="20.25" customHeight="1">
      <c r="A129" s="11">
        <v>117</v>
      </c>
      <c r="B129" s="12">
        <v>44897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 t="s">
        <v>32</v>
      </c>
      <c r="O129" s="19">
        <v>0</v>
      </c>
      <c r="P129" s="40" t="s">
        <v>281</v>
      </c>
      <c r="Q129" s="38">
        <v>0.12</v>
      </c>
      <c r="R129" s="42" t="s">
        <v>46</v>
      </c>
      <c r="S129" s="51">
        <v>1</v>
      </c>
      <c r="T129" s="147">
        <f t="shared" si="0"/>
        <v>0.12</v>
      </c>
      <c r="U129" s="183" t="s">
        <v>117</v>
      </c>
      <c r="V129" s="121" t="s">
        <v>304</v>
      </c>
      <c r="W129" s="185"/>
      <c r="X129" s="131"/>
      <c r="Y129" s="106"/>
      <c r="Z129" s="106"/>
      <c r="AA129" s="106"/>
      <c r="AB129" s="106"/>
      <c r="AC129" s="106"/>
      <c r="AD129" s="106"/>
      <c r="AE129" s="106"/>
      <c r="AF129" s="104"/>
      <c r="AG129" s="104"/>
    </row>
    <row r="130" spans="1:33" ht="20.25" customHeight="1">
      <c r="A130" s="67">
        <v>118</v>
      </c>
      <c r="B130" s="12">
        <v>44897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 t="s">
        <v>32</v>
      </c>
      <c r="O130" s="19">
        <v>0</v>
      </c>
      <c r="P130" s="40" t="s">
        <v>282</v>
      </c>
      <c r="Q130" s="38">
        <v>8.9</v>
      </c>
      <c r="R130" s="42" t="s">
        <v>46</v>
      </c>
      <c r="S130" s="51">
        <v>1</v>
      </c>
      <c r="T130" s="147">
        <f t="shared" si="0"/>
        <v>8.9</v>
      </c>
      <c r="U130" s="183" t="s">
        <v>117</v>
      </c>
      <c r="V130" s="121" t="s">
        <v>304</v>
      </c>
      <c r="W130" s="185"/>
      <c r="X130" s="131"/>
      <c r="Y130" s="106"/>
      <c r="Z130" s="106"/>
      <c r="AA130" s="106"/>
      <c r="AB130" s="106"/>
      <c r="AC130" s="106"/>
      <c r="AD130" s="106"/>
      <c r="AE130" s="106"/>
      <c r="AF130" s="104"/>
      <c r="AG130" s="104"/>
    </row>
    <row r="131" spans="1:33" ht="21.75" customHeight="1">
      <c r="A131" s="67">
        <v>119</v>
      </c>
      <c r="B131" s="12">
        <v>44897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 t="s">
        <v>32</v>
      </c>
      <c r="O131" s="19">
        <v>0</v>
      </c>
      <c r="P131" s="40" t="s">
        <v>281</v>
      </c>
      <c r="Q131" s="38">
        <v>0.4</v>
      </c>
      <c r="R131" s="42" t="s">
        <v>46</v>
      </c>
      <c r="S131" s="51">
        <v>1</v>
      </c>
      <c r="T131" s="147">
        <f t="shared" si="0"/>
        <v>0.4</v>
      </c>
      <c r="U131" s="183" t="s">
        <v>117</v>
      </c>
      <c r="V131" s="121" t="s">
        <v>304</v>
      </c>
      <c r="W131" s="185"/>
      <c r="X131" s="131"/>
      <c r="Y131" s="106"/>
      <c r="Z131" s="106"/>
      <c r="AA131" s="106"/>
      <c r="AB131" s="106"/>
      <c r="AC131" s="106"/>
      <c r="AD131" s="106"/>
      <c r="AE131" s="106"/>
      <c r="AF131" s="104"/>
      <c r="AG131" s="104"/>
    </row>
    <row r="132" spans="1:33" ht="21.75" customHeight="1">
      <c r="A132" s="11">
        <v>120</v>
      </c>
      <c r="B132" s="12">
        <v>44897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 t="s">
        <v>32</v>
      </c>
      <c r="O132" s="19">
        <v>0</v>
      </c>
      <c r="P132" s="40" t="s">
        <v>283</v>
      </c>
      <c r="Q132" s="38">
        <v>0.88</v>
      </c>
      <c r="R132" s="42" t="s">
        <v>46</v>
      </c>
      <c r="S132" s="51">
        <v>2</v>
      </c>
      <c r="T132" s="147">
        <f t="shared" si="0"/>
        <v>1.76</v>
      </c>
      <c r="U132" s="183" t="s">
        <v>117</v>
      </c>
      <c r="V132" s="121" t="s">
        <v>304</v>
      </c>
      <c r="W132" s="185"/>
      <c r="X132" s="131"/>
      <c r="Y132" s="106"/>
      <c r="Z132" s="106"/>
      <c r="AA132" s="106"/>
      <c r="AB132" s="106"/>
      <c r="AC132" s="106"/>
      <c r="AD132" s="106"/>
      <c r="AE132" s="106"/>
      <c r="AF132" s="104"/>
      <c r="AG132" s="104"/>
    </row>
    <row r="133" spans="1:33" ht="21.75" customHeight="1">
      <c r="A133" s="67">
        <v>121</v>
      </c>
      <c r="B133" s="12">
        <v>44897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 t="s">
        <v>32</v>
      </c>
      <c r="O133" s="19">
        <v>0</v>
      </c>
      <c r="P133" s="40" t="s">
        <v>281</v>
      </c>
      <c r="Q133" s="38">
        <v>0.68</v>
      </c>
      <c r="R133" s="42" t="s">
        <v>46</v>
      </c>
      <c r="S133" s="51">
        <v>1</v>
      </c>
      <c r="T133" s="147">
        <f t="shared" si="0"/>
        <v>0.68</v>
      </c>
      <c r="U133" s="183" t="s">
        <v>117</v>
      </c>
      <c r="V133" s="121" t="s">
        <v>304</v>
      </c>
      <c r="W133" s="185"/>
      <c r="X133" s="131"/>
      <c r="Y133" s="106"/>
      <c r="Z133" s="106"/>
      <c r="AA133" s="106"/>
      <c r="AB133" s="106"/>
      <c r="AC133" s="106"/>
      <c r="AD133" s="106"/>
      <c r="AE133" s="106"/>
      <c r="AF133" s="104"/>
      <c r="AG133" s="104"/>
    </row>
    <row r="134" spans="1:33" ht="21.75" customHeight="1">
      <c r="A134" s="67">
        <v>122</v>
      </c>
      <c r="B134" s="12">
        <v>44897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 t="s">
        <v>32</v>
      </c>
      <c r="O134" s="19">
        <v>0</v>
      </c>
      <c r="P134" s="40" t="s">
        <v>284</v>
      </c>
      <c r="Q134" s="38">
        <v>5.18</v>
      </c>
      <c r="R134" s="42" t="s">
        <v>46</v>
      </c>
      <c r="S134" s="51">
        <v>1</v>
      </c>
      <c r="T134" s="147">
        <f t="shared" si="0"/>
        <v>5.18</v>
      </c>
      <c r="U134" s="183" t="s">
        <v>117</v>
      </c>
      <c r="V134" s="121" t="s">
        <v>304</v>
      </c>
      <c r="W134" s="185"/>
      <c r="X134" s="131"/>
      <c r="Y134" s="106"/>
      <c r="Z134" s="106"/>
      <c r="AA134" s="106"/>
      <c r="AB134" s="106"/>
      <c r="AC134" s="106"/>
      <c r="AD134" s="106"/>
      <c r="AE134" s="106"/>
      <c r="AF134" s="104"/>
      <c r="AG134" s="104"/>
    </row>
    <row r="135" spans="1:33" ht="21.75" customHeight="1">
      <c r="A135" s="11">
        <v>123</v>
      </c>
      <c r="B135" s="12">
        <v>44897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 t="s">
        <v>32</v>
      </c>
      <c r="O135" s="19">
        <v>0</v>
      </c>
      <c r="P135" s="40" t="s">
        <v>285</v>
      </c>
      <c r="Q135" s="38">
        <v>0.22</v>
      </c>
      <c r="R135" s="42" t="s">
        <v>46</v>
      </c>
      <c r="S135" s="51">
        <v>2</v>
      </c>
      <c r="T135" s="147">
        <f t="shared" si="0"/>
        <v>0.44</v>
      </c>
      <c r="U135" s="183" t="s">
        <v>117</v>
      </c>
      <c r="V135" s="121" t="s">
        <v>304</v>
      </c>
      <c r="W135" s="185"/>
      <c r="X135" s="131"/>
      <c r="Y135" s="106"/>
      <c r="Z135" s="106"/>
      <c r="AA135" s="106"/>
      <c r="AB135" s="106"/>
      <c r="AC135" s="106"/>
      <c r="AD135" s="106"/>
      <c r="AE135" s="106"/>
      <c r="AF135" s="104"/>
      <c r="AG135" s="104"/>
    </row>
    <row r="136" spans="1:33" ht="21.75" customHeight="1">
      <c r="A136" s="67">
        <v>124</v>
      </c>
      <c r="B136" s="12">
        <v>44897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 t="s">
        <v>32</v>
      </c>
      <c r="O136" s="19">
        <v>0</v>
      </c>
      <c r="P136" s="40" t="s">
        <v>305</v>
      </c>
      <c r="Q136" s="38">
        <v>0.28</v>
      </c>
      <c r="R136" s="42" t="s">
        <v>46</v>
      </c>
      <c r="S136" s="51">
        <v>1</v>
      </c>
      <c r="T136" s="147">
        <f t="shared" si="0"/>
        <v>0.28</v>
      </c>
      <c r="U136" s="183" t="s">
        <v>117</v>
      </c>
      <c r="V136" s="121" t="s">
        <v>304</v>
      </c>
      <c r="W136" s="185"/>
      <c r="X136" s="131"/>
      <c r="Y136" s="106"/>
      <c r="Z136" s="106"/>
      <c r="AA136" s="106"/>
      <c r="AB136" s="106"/>
      <c r="AC136" s="106"/>
      <c r="AD136" s="106"/>
      <c r="AE136" s="106"/>
      <c r="AF136" s="104"/>
      <c r="AG136" s="104"/>
    </row>
    <row r="137" spans="1:33" ht="21.75" customHeight="1">
      <c r="A137" s="67">
        <v>125</v>
      </c>
      <c r="B137" s="12">
        <v>44897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 t="s">
        <v>32</v>
      </c>
      <c r="O137" s="19">
        <v>0</v>
      </c>
      <c r="P137" s="40" t="s">
        <v>97</v>
      </c>
      <c r="Q137" s="38">
        <v>0.04</v>
      </c>
      <c r="R137" s="42" t="s">
        <v>46</v>
      </c>
      <c r="S137" s="51">
        <v>6</v>
      </c>
      <c r="T137" s="147">
        <f t="shared" si="0"/>
        <v>0.24</v>
      </c>
      <c r="U137" s="183" t="s">
        <v>117</v>
      </c>
      <c r="V137" s="121" t="s">
        <v>304</v>
      </c>
      <c r="W137" s="185"/>
      <c r="X137" s="131"/>
      <c r="Y137" s="106"/>
      <c r="Z137" s="106"/>
      <c r="AA137" s="106"/>
      <c r="AB137" s="106"/>
      <c r="AC137" s="106"/>
      <c r="AD137" s="106"/>
      <c r="AE137" s="106"/>
      <c r="AF137" s="104"/>
      <c r="AG137" s="104"/>
    </row>
    <row r="138" spans="1:33" ht="21.75" customHeight="1">
      <c r="A138" s="11">
        <v>126</v>
      </c>
      <c r="B138" s="12">
        <v>44897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 t="s">
        <v>32</v>
      </c>
      <c r="O138" s="19">
        <v>0</v>
      </c>
      <c r="P138" s="40" t="s">
        <v>286</v>
      </c>
      <c r="Q138" s="38">
        <v>6.1</v>
      </c>
      <c r="R138" s="42" t="s">
        <v>46</v>
      </c>
      <c r="S138" s="51">
        <v>1</v>
      </c>
      <c r="T138" s="147">
        <f t="shared" si="0"/>
        <v>6.1</v>
      </c>
      <c r="U138" s="183" t="s">
        <v>117</v>
      </c>
      <c r="V138" s="121" t="s">
        <v>304</v>
      </c>
      <c r="W138" s="185"/>
      <c r="X138" s="131"/>
      <c r="Y138" s="106"/>
      <c r="Z138" s="106"/>
      <c r="AA138" s="106"/>
      <c r="AB138" s="106"/>
      <c r="AC138" s="106"/>
      <c r="AD138" s="106"/>
      <c r="AE138" s="106"/>
      <c r="AF138" s="104"/>
      <c r="AG138" s="104"/>
    </row>
    <row r="139" spans="1:33" ht="21.75" customHeight="1">
      <c r="A139" s="67">
        <v>127</v>
      </c>
      <c r="B139" s="12">
        <v>44897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 t="s">
        <v>32</v>
      </c>
      <c r="O139" s="19">
        <v>0</v>
      </c>
      <c r="P139" s="40" t="s">
        <v>287</v>
      </c>
      <c r="Q139" s="38">
        <v>0.035</v>
      </c>
      <c r="R139" s="42" t="s">
        <v>46</v>
      </c>
      <c r="S139" s="51">
        <v>2</v>
      </c>
      <c r="T139" s="147">
        <f t="shared" si="0"/>
        <v>0.07</v>
      </c>
      <c r="U139" s="183" t="s">
        <v>117</v>
      </c>
      <c r="V139" s="121" t="s">
        <v>304</v>
      </c>
      <c r="W139" s="185"/>
      <c r="X139" s="131"/>
      <c r="Y139" s="106"/>
      <c r="Z139" s="106"/>
      <c r="AA139" s="106"/>
      <c r="AB139" s="106"/>
      <c r="AC139" s="106"/>
      <c r="AD139" s="106"/>
      <c r="AE139" s="106"/>
      <c r="AF139" s="104"/>
      <c r="AG139" s="104"/>
    </row>
    <row r="140" spans="1:33" ht="21.75" customHeight="1">
      <c r="A140" s="67">
        <v>128</v>
      </c>
      <c r="B140" s="12">
        <v>44897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 t="s">
        <v>32</v>
      </c>
      <c r="O140" s="19">
        <v>0</v>
      </c>
      <c r="P140" s="40" t="s">
        <v>288</v>
      </c>
      <c r="Q140" s="38">
        <v>0.17</v>
      </c>
      <c r="R140" s="42" t="s">
        <v>46</v>
      </c>
      <c r="S140" s="51">
        <v>1</v>
      </c>
      <c r="T140" s="147">
        <f t="shared" si="0"/>
        <v>0.17</v>
      </c>
      <c r="U140" s="183" t="s">
        <v>117</v>
      </c>
      <c r="V140" s="121" t="s">
        <v>304</v>
      </c>
      <c r="W140" s="185"/>
      <c r="X140" s="131"/>
      <c r="Y140" s="106"/>
      <c r="Z140" s="106"/>
      <c r="AA140" s="106"/>
      <c r="AB140" s="106"/>
      <c r="AC140" s="106"/>
      <c r="AD140" s="106"/>
      <c r="AE140" s="106"/>
      <c r="AF140" s="104"/>
      <c r="AG140" s="104"/>
    </row>
    <row r="141" spans="1:33" ht="21.75" customHeight="1">
      <c r="A141" s="11">
        <v>129</v>
      </c>
      <c r="B141" s="12">
        <v>44897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 t="s">
        <v>32</v>
      </c>
      <c r="O141" s="19">
        <v>0</v>
      </c>
      <c r="P141" s="40" t="s">
        <v>280</v>
      </c>
      <c r="Q141" s="38">
        <v>2.55</v>
      </c>
      <c r="R141" s="42" t="s">
        <v>46</v>
      </c>
      <c r="S141" s="51">
        <v>1</v>
      </c>
      <c r="T141" s="147">
        <f t="shared" si="0"/>
        <v>2.55</v>
      </c>
      <c r="U141" s="183" t="s">
        <v>117</v>
      </c>
      <c r="V141" s="121" t="s">
        <v>304</v>
      </c>
      <c r="W141" s="185"/>
      <c r="X141" s="131"/>
      <c r="Y141" s="106"/>
      <c r="Z141" s="106"/>
      <c r="AA141" s="106"/>
      <c r="AB141" s="106"/>
      <c r="AC141" s="106"/>
      <c r="AD141" s="106"/>
      <c r="AE141" s="106"/>
      <c r="AF141" s="104"/>
      <c r="AG141" s="104"/>
    </row>
    <row r="142" spans="1:33" ht="21.75" customHeight="1">
      <c r="A142" s="67">
        <v>130</v>
      </c>
      <c r="B142" s="12">
        <v>44897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 t="s">
        <v>32</v>
      </c>
      <c r="O142" s="19">
        <v>0</v>
      </c>
      <c r="P142" s="40" t="s">
        <v>289</v>
      </c>
      <c r="Q142" s="38">
        <v>0.55</v>
      </c>
      <c r="R142" s="42" t="s">
        <v>46</v>
      </c>
      <c r="S142" s="51">
        <v>1</v>
      </c>
      <c r="T142" s="147">
        <f t="shared" si="0"/>
        <v>0.55</v>
      </c>
      <c r="U142" s="183" t="s">
        <v>117</v>
      </c>
      <c r="V142" s="121" t="s">
        <v>304</v>
      </c>
      <c r="W142" s="185"/>
      <c r="X142" s="131"/>
      <c r="Y142" s="106"/>
      <c r="Z142" s="106"/>
      <c r="AA142" s="106"/>
      <c r="AB142" s="106"/>
      <c r="AC142" s="106"/>
      <c r="AD142" s="106"/>
      <c r="AE142" s="106"/>
      <c r="AF142" s="104"/>
      <c r="AG142" s="104"/>
    </row>
    <row r="143" spans="1:33" ht="21.75" customHeight="1">
      <c r="A143" s="67">
        <v>131</v>
      </c>
      <c r="B143" s="12">
        <v>44897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 t="s">
        <v>32</v>
      </c>
      <c r="O143" s="19">
        <v>0</v>
      </c>
      <c r="P143" s="40" t="s">
        <v>290</v>
      </c>
      <c r="Q143" s="38">
        <v>6.6</v>
      </c>
      <c r="R143" s="42" t="s">
        <v>46</v>
      </c>
      <c r="S143" s="51">
        <v>1</v>
      </c>
      <c r="T143" s="147">
        <f t="shared" si="0"/>
        <v>6.6</v>
      </c>
      <c r="U143" s="183" t="s">
        <v>117</v>
      </c>
      <c r="V143" s="121" t="s">
        <v>304</v>
      </c>
      <c r="W143" s="185"/>
      <c r="X143" s="131"/>
      <c r="Y143" s="106"/>
      <c r="Z143" s="106"/>
      <c r="AA143" s="106"/>
      <c r="AB143" s="106"/>
      <c r="AC143" s="106"/>
      <c r="AD143" s="106"/>
      <c r="AE143" s="106"/>
      <c r="AF143" s="104"/>
      <c r="AG143" s="104"/>
    </row>
    <row r="144" spans="1:33" ht="21.75" customHeight="1">
      <c r="A144" s="11">
        <v>132</v>
      </c>
      <c r="B144" s="12">
        <v>44897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 t="s">
        <v>32</v>
      </c>
      <c r="O144" s="19">
        <v>0</v>
      </c>
      <c r="P144" s="40" t="s">
        <v>291</v>
      </c>
      <c r="Q144" s="38">
        <v>0.17</v>
      </c>
      <c r="R144" s="42" t="s">
        <v>46</v>
      </c>
      <c r="S144" s="51">
        <v>1</v>
      </c>
      <c r="T144" s="147">
        <f t="shared" si="0"/>
        <v>0.17</v>
      </c>
      <c r="U144" s="183" t="s">
        <v>117</v>
      </c>
      <c r="V144" s="121" t="s">
        <v>304</v>
      </c>
      <c r="W144" s="185"/>
      <c r="X144" s="131"/>
      <c r="Y144" s="106"/>
      <c r="Z144" s="106"/>
      <c r="AA144" s="106"/>
      <c r="AB144" s="106"/>
      <c r="AC144" s="106"/>
      <c r="AD144" s="106"/>
      <c r="AE144" s="106"/>
      <c r="AF144" s="104"/>
      <c r="AG144" s="104"/>
    </row>
    <row r="145" spans="1:33" ht="21.75" customHeight="1">
      <c r="A145" s="67">
        <v>133</v>
      </c>
      <c r="B145" s="12">
        <v>44897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4" t="s">
        <v>32</v>
      </c>
      <c r="O145" s="19">
        <v>0</v>
      </c>
      <c r="P145" s="40" t="s">
        <v>292</v>
      </c>
      <c r="Q145" s="38">
        <v>0.186</v>
      </c>
      <c r="R145" s="42" t="s">
        <v>46</v>
      </c>
      <c r="S145" s="51">
        <v>5</v>
      </c>
      <c r="T145" s="147">
        <f t="shared" si="0"/>
        <v>0.9299999999999999</v>
      </c>
      <c r="U145" s="183" t="s">
        <v>117</v>
      </c>
      <c r="V145" s="121" t="s">
        <v>304</v>
      </c>
      <c r="W145" s="185"/>
      <c r="X145" s="131"/>
      <c r="Y145" s="106"/>
      <c r="Z145" s="106"/>
      <c r="AA145" s="106"/>
      <c r="AB145" s="106"/>
      <c r="AC145" s="106"/>
      <c r="AD145" s="106"/>
      <c r="AE145" s="106"/>
      <c r="AF145" s="104"/>
      <c r="AG145" s="104"/>
    </row>
    <row r="146" spans="1:33" ht="21.75" customHeight="1">
      <c r="A146" s="67">
        <v>134</v>
      </c>
      <c r="B146" s="12">
        <v>44897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4" t="s">
        <v>32</v>
      </c>
      <c r="O146" s="19">
        <v>0</v>
      </c>
      <c r="P146" s="40" t="s">
        <v>293</v>
      </c>
      <c r="Q146" s="38">
        <v>0.165</v>
      </c>
      <c r="R146" s="42" t="s">
        <v>46</v>
      </c>
      <c r="S146" s="51">
        <v>4</v>
      </c>
      <c r="T146" s="147">
        <f t="shared" si="0"/>
        <v>0.66</v>
      </c>
      <c r="U146" s="183" t="s">
        <v>117</v>
      </c>
      <c r="V146" s="121" t="s">
        <v>304</v>
      </c>
      <c r="W146" s="185"/>
      <c r="X146" s="131"/>
      <c r="Y146" s="106"/>
      <c r="Z146" s="106"/>
      <c r="AA146" s="106"/>
      <c r="AB146" s="106"/>
      <c r="AC146" s="106"/>
      <c r="AD146" s="106"/>
      <c r="AE146" s="106"/>
      <c r="AF146" s="104"/>
      <c r="AG146" s="104"/>
    </row>
    <row r="147" spans="1:33" ht="20.25" customHeight="1">
      <c r="A147" s="11">
        <v>135</v>
      </c>
      <c r="B147" s="12">
        <v>44897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4" t="s">
        <v>32</v>
      </c>
      <c r="O147" s="19">
        <v>0</v>
      </c>
      <c r="P147" s="40" t="s">
        <v>294</v>
      </c>
      <c r="Q147" s="38">
        <v>0.22</v>
      </c>
      <c r="R147" s="42" t="s">
        <v>46</v>
      </c>
      <c r="S147" s="51">
        <v>1</v>
      </c>
      <c r="T147" s="147">
        <f t="shared" si="0"/>
        <v>0.22</v>
      </c>
      <c r="U147" s="183" t="s">
        <v>117</v>
      </c>
      <c r="V147" s="121" t="s">
        <v>304</v>
      </c>
      <c r="W147" s="185"/>
      <c r="X147" s="131"/>
      <c r="Y147" s="106"/>
      <c r="Z147" s="106"/>
      <c r="AA147" s="106"/>
      <c r="AB147" s="106"/>
      <c r="AC147" s="106"/>
      <c r="AD147" s="106"/>
      <c r="AE147" s="106"/>
      <c r="AF147" s="104"/>
      <c r="AG147" s="104"/>
    </row>
    <row r="148" spans="1:33" ht="20.25" customHeight="1">
      <c r="A148" s="67">
        <v>136</v>
      </c>
      <c r="B148" s="12">
        <v>44897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4" t="s">
        <v>32</v>
      </c>
      <c r="O148" s="19">
        <v>0</v>
      </c>
      <c r="P148" s="40" t="s">
        <v>295</v>
      </c>
      <c r="Q148" s="38">
        <v>0.35</v>
      </c>
      <c r="R148" s="42" t="s">
        <v>46</v>
      </c>
      <c r="S148" s="51">
        <v>1</v>
      </c>
      <c r="T148" s="147">
        <f t="shared" si="0"/>
        <v>0.35</v>
      </c>
      <c r="U148" s="183" t="s">
        <v>117</v>
      </c>
      <c r="V148" s="121" t="s">
        <v>304</v>
      </c>
      <c r="W148" s="185"/>
      <c r="X148" s="131"/>
      <c r="Y148" s="106"/>
      <c r="Z148" s="106"/>
      <c r="AA148" s="106"/>
      <c r="AB148" s="106"/>
      <c r="AC148" s="106"/>
      <c r="AD148" s="106"/>
      <c r="AE148" s="106"/>
      <c r="AF148" s="104"/>
      <c r="AG148" s="104"/>
    </row>
    <row r="149" spans="1:33" ht="20.25" customHeight="1">
      <c r="A149" s="67">
        <v>137</v>
      </c>
      <c r="B149" s="12">
        <v>44897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4" t="s">
        <v>32</v>
      </c>
      <c r="O149" s="19">
        <v>0</v>
      </c>
      <c r="P149" s="40" t="s">
        <v>296</v>
      </c>
      <c r="Q149" s="38">
        <v>0.13</v>
      </c>
      <c r="R149" s="42" t="s">
        <v>46</v>
      </c>
      <c r="S149" s="51">
        <v>1</v>
      </c>
      <c r="T149" s="147">
        <f t="shared" si="0"/>
        <v>0.13</v>
      </c>
      <c r="U149" s="183" t="s">
        <v>117</v>
      </c>
      <c r="V149" s="121" t="s">
        <v>304</v>
      </c>
      <c r="W149" s="185"/>
      <c r="X149" s="131"/>
      <c r="Y149" s="106"/>
      <c r="Z149" s="106"/>
      <c r="AA149" s="106"/>
      <c r="AB149" s="106"/>
      <c r="AC149" s="106"/>
      <c r="AD149" s="106"/>
      <c r="AE149" s="106"/>
      <c r="AF149" s="104"/>
      <c r="AG149" s="104"/>
    </row>
    <row r="150" spans="1:33" ht="20.25" customHeight="1">
      <c r="A150" s="11">
        <v>138</v>
      </c>
      <c r="B150" s="12">
        <v>44897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4" t="s">
        <v>32</v>
      </c>
      <c r="O150" s="19">
        <v>0</v>
      </c>
      <c r="P150" s="40" t="s">
        <v>296</v>
      </c>
      <c r="Q150" s="38">
        <v>0.17</v>
      </c>
      <c r="R150" s="42" t="s">
        <v>46</v>
      </c>
      <c r="S150" s="51">
        <v>1</v>
      </c>
      <c r="T150" s="147">
        <f t="shared" si="0"/>
        <v>0.17</v>
      </c>
      <c r="U150" s="183" t="s">
        <v>117</v>
      </c>
      <c r="V150" s="121" t="s">
        <v>304</v>
      </c>
      <c r="W150" s="185"/>
      <c r="X150" s="131"/>
      <c r="Y150" s="106"/>
      <c r="Z150" s="106"/>
      <c r="AA150" s="106"/>
      <c r="AB150" s="106"/>
      <c r="AC150" s="106"/>
      <c r="AD150" s="106"/>
      <c r="AE150" s="106"/>
      <c r="AF150" s="104"/>
      <c r="AG150" s="104"/>
    </row>
    <row r="151" spans="1:33" ht="20.25" customHeight="1">
      <c r="A151" s="67">
        <v>139</v>
      </c>
      <c r="B151" s="12">
        <v>44897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4" t="s">
        <v>32</v>
      </c>
      <c r="O151" s="19">
        <v>0</v>
      </c>
      <c r="P151" s="40" t="s">
        <v>297</v>
      </c>
      <c r="Q151" s="38">
        <v>1.65</v>
      </c>
      <c r="R151" s="42" t="s">
        <v>46</v>
      </c>
      <c r="S151" s="51">
        <v>1</v>
      </c>
      <c r="T151" s="147">
        <f t="shared" si="0"/>
        <v>1.65</v>
      </c>
      <c r="U151" s="183" t="s">
        <v>117</v>
      </c>
      <c r="V151" s="121" t="s">
        <v>304</v>
      </c>
      <c r="W151" s="185"/>
      <c r="X151" s="131"/>
      <c r="Y151" s="106"/>
      <c r="Z151" s="106"/>
      <c r="AA151" s="106"/>
      <c r="AB151" s="106"/>
      <c r="AC151" s="106"/>
      <c r="AD151" s="106"/>
      <c r="AE151" s="106"/>
      <c r="AF151" s="104"/>
      <c r="AG151" s="104"/>
    </row>
    <row r="152" spans="1:33" ht="22.5" customHeight="1">
      <c r="A152" s="67">
        <v>140</v>
      </c>
      <c r="B152" s="12">
        <v>44897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4" t="s">
        <v>32</v>
      </c>
      <c r="O152" s="19">
        <v>0</v>
      </c>
      <c r="P152" s="40" t="s">
        <v>110</v>
      </c>
      <c r="Q152" s="38">
        <v>1.2</v>
      </c>
      <c r="R152" s="42" t="s">
        <v>46</v>
      </c>
      <c r="S152" s="51">
        <v>4</v>
      </c>
      <c r="T152" s="147">
        <f t="shared" si="0"/>
        <v>4.8</v>
      </c>
      <c r="U152" s="183" t="s">
        <v>117</v>
      </c>
      <c r="V152" s="121" t="s">
        <v>304</v>
      </c>
      <c r="W152" s="185"/>
      <c r="X152" s="131"/>
      <c r="Y152" s="106"/>
      <c r="Z152" s="106"/>
      <c r="AA152" s="106"/>
      <c r="AB152" s="106"/>
      <c r="AC152" s="106"/>
      <c r="AD152" s="106"/>
      <c r="AE152" s="106"/>
      <c r="AF152" s="104"/>
      <c r="AG152" s="104"/>
    </row>
    <row r="153" spans="1:33" ht="22.5" customHeight="1">
      <c r="A153" s="11">
        <v>141</v>
      </c>
      <c r="B153" s="12">
        <v>44897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4" t="s">
        <v>32</v>
      </c>
      <c r="O153" s="19">
        <v>0</v>
      </c>
      <c r="P153" s="40" t="s">
        <v>298</v>
      </c>
      <c r="Q153" s="38">
        <v>0.15</v>
      </c>
      <c r="R153" s="42" t="s">
        <v>46</v>
      </c>
      <c r="S153" s="51">
        <v>1</v>
      </c>
      <c r="T153" s="147">
        <f t="shared" si="0"/>
        <v>0.15</v>
      </c>
      <c r="U153" s="183" t="s">
        <v>117</v>
      </c>
      <c r="V153" s="121" t="s">
        <v>304</v>
      </c>
      <c r="W153" s="185"/>
      <c r="X153" s="131"/>
      <c r="Y153" s="106"/>
      <c r="Z153" s="106"/>
      <c r="AA153" s="106"/>
      <c r="AB153" s="106"/>
      <c r="AC153" s="106"/>
      <c r="AD153" s="106"/>
      <c r="AE153" s="106"/>
      <c r="AF153" s="104"/>
      <c r="AG153" s="104"/>
    </row>
    <row r="154" spans="1:33" ht="22.5" customHeight="1">
      <c r="A154" s="67">
        <v>142</v>
      </c>
      <c r="B154" s="12">
        <v>44897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4" t="s">
        <v>32</v>
      </c>
      <c r="O154" s="19">
        <v>0</v>
      </c>
      <c r="P154" s="40" t="s">
        <v>299</v>
      </c>
      <c r="Q154" s="38">
        <v>0.62</v>
      </c>
      <c r="R154" s="42" t="s">
        <v>46</v>
      </c>
      <c r="S154" s="51">
        <v>4</v>
      </c>
      <c r="T154" s="147">
        <f t="shared" si="0"/>
        <v>2.48</v>
      </c>
      <c r="U154" s="183" t="s">
        <v>117</v>
      </c>
      <c r="V154" s="121" t="s">
        <v>304</v>
      </c>
      <c r="W154" s="185"/>
      <c r="X154" s="131"/>
      <c r="Y154" s="106"/>
      <c r="Z154" s="106"/>
      <c r="AA154" s="106"/>
      <c r="AB154" s="106"/>
      <c r="AC154" s="106"/>
      <c r="AD154" s="106"/>
      <c r="AE154" s="106"/>
      <c r="AF154" s="104"/>
      <c r="AG154" s="104"/>
    </row>
    <row r="155" spans="1:33" ht="22.5" customHeight="1">
      <c r="A155" s="67">
        <v>143</v>
      </c>
      <c r="B155" s="12">
        <v>44897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4" t="s">
        <v>32</v>
      </c>
      <c r="O155" s="19">
        <v>0</v>
      </c>
      <c r="P155" s="40" t="s">
        <v>300</v>
      </c>
      <c r="Q155" s="38">
        <v>0.6</v>
      </c>
      <c r="R155" s="42" t="s">
        <v>303</v>
      </c>
      <c r="S155" s="51">
        <v>2</v>
      </c>
      <c r="T155" s="147">
        <f t="shared" si="0"/>
        <v>1.2</v>
      </c>
      <c r="U155" s="183" t="s">
        <v>117</v>
      </c>
      <c r="V155" s="121" t="s">
        <v>304</v>
      </c>
      <c r="W155" s="185"/>
      <c r="X155" s="131"/>
      <c r="Y155" s="106"/>
      <c r="Z155" s="106"/>
      <c r="AA155" s="106"/>
      <c r="AB155" s="106"/>
      <c r="AC155" s="106"/>
      <c r="AD155" s="106"/>
      <c r="AE155" s="106"/>
      <c r="AF155" s="104"/>
      <c r="AG155" s="104"/>
    </row>
    <row r="156" spans="1:33" ht="22.5" customHeight="1">
      <c r="A156" s="11">
        <v>144</v>
      </c>
      <c r="B156" s="12">
        <v>44897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4" t="s">
        <v>32</v>
      </c>
      <c r="O156" s="19">
        <v>0</v>
      </c>
      <c r="P156" s="40" t="s">
        <v>301</v>
      </c>
      <c r="Q156" s="38">
        <v>0.5</v>
      </c>
      <c r="R156" s="42" t="s">
        <v>46</v>
      </c>
      <c r="S156" s="51">
        <v>1</v>
      </c>
      <c r="T156" s="147">
        <f t="shared" si="0"/>
        <v>0.5</v>
      </c>
      <c r="U156" s="183" t="s">
        <v>117</v>
      </c>
      <c r="V156" s="121" t="s">
        <v>304</v>
      </c>
      <c r="W156" s="185"/>
      <c r="X156" s="131"/>
      <c r="Y156" s="106"/>
      <c r="Z156" s="106"/>
      <c r="AA156" s="106"/>
      <c r="AB156" s="106"/>
      <c r="AC156" s="106"/>
      <c r="AD156" s="106"/>
      <c r="AE156" s="106"/>
      <c r="AF156" s="104"/>
      <c r="AG156" s="104"/>
    </row>
    <row r="157" spans="1:33" ht="22.5" customHeight="1">
      <c r="A157" s="67">
        <v>145</v>
      </c>
      <c r="B157" s="12">
        <v>44897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4" t="s">
        <v>32</v>
      </c>
      <c r="O157" s="19">
        <v>0</v>
      </c>
      <c r="P157" s="40" t="s">
        <v>302</v>
      </c>
      <c r="Q157" s="38">
        <v>0.63</v>
      </c>
      <c r="R157" s="42" t="s">
        <v>46</v>
      </c>
      <c r="S157" s="51">
        <v>1</v>
      </c>
      <c r="T157" s="147">
        <f t="shared" si="0"/>
        <v>0.63</v>
      </c>
      <c r="U157" s="183" t="s">
        <v>117</v>
      </c>
      <c r="V157" s="121" t="s">
        <v>304</v>
      </c>
      <c r="W157" s="185"/>
      <c r="X157" s="131"/>
      <c r="Y157" s="106"/>
      <c r="Z157" s="106"/>
      <c r="AA157" s="106"/>
      <c r="AB157" s="106"/>
      <c r="AC157" s="106"/>
      <c r="AD157" s="106"/>
      <c r="AE157" s="106"/>
      <c r="AF157" s="104"/>
      <c r="AG157" s="104"/>
    </row>
    <row r="158" spans="1:33" ht="27.75" customHeight="1">
      <c r="A158" s="67">
        <v>146</v>
      </c>
      <c r="B158" s="12">
        <v>44918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4" t="s">
        <v>32</v>
      </c>
      <c r="O158" s="19">
        <v>0</v>
      </c>
      <c r="P158" s="40" t="s">
        <v>306</v>
      </c>
      <c r="Q158" s="38">
        <v>8.05</v>
      </c>
      <c r="R158" s="42" t="s">
        <v>46</v>
      </c>
      <c r="S158" s="51">
        <v>4</v>
      </c>
      <c r="T158" s="147">
        <f t="shared" si="0"/>
        <v>32.2</v>
      </c>
      <c r="U158" s="183" t="s">
        <v>307</v>
      </c>
      <c r="V158" s="121" t="s">
        <v>308</v>
      </c>
      <c r="W158" s="185"/>
      <c r="X158" s="131"/>
      <c r="Y158" s="106"/>
      <c r="Z158" s="106"/>
      <c r="AA158" s="106"/>
      <c r="AB158" s="106"/>
      <c r="AC158" s="106"/>
      <c r="AD158" s="106"/>
      <c r="AE158" s="106"/>
      <c r="AF158" s="104"/>
      <c r="AG158" s="104"/>
    </row>
    <row r="159" spans="1:33" ht="22.5" customHeight="1">
      <c r="A159" s="11">
        <v>147</v>
      </c>
      <c r="B159" s="12">
        <v>44910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4" t="s">
        <v>32</v>
      </c>
      <c r="O159" s="19">
        <v>0</v>
      </c>
      <c r="P159" s="40" t="s">
        <v>309</v>
      </c>
      <c r="Q159" s="38">
        <v>0.28</v>
      </c>
      <c r="R159" s="42" t="s">
        <v>326</v>
      </c>
      <c r="S159" s="51">
        <v>1</v>
      </c>
      <c r="T159" s="147">
        <f t="shared" si="0"/>
        <v>0.28</v>
      </c>
      <c r="U159" s="183" t="s">
        <v>117</v>
      </c>
      <c r="V159" s="121" t="s">
        <v>325</v>
      </c>
      <c r="W159" s="185"/>
      <c r="X159" s="131"/>
      <c r="Y159" s="106"/>
      <c r="Z159" s="106"/>
      <c r="AA159" s="106"/>
      <c r="AB159" s="106"/>
      <c r="AC159" s="106"/>
      <c r="AD159" s="106"/>
      <c r="AE159" s="106"/>
      <c r="AF159" s="104"/>
      <c r="AG159" s="104"/>
    </row>
    <row r="160" spans="1:33" ht="22.5" customHeight="1">
      <c r="A160" s="67">
        <v>148</v>
      </c>
      <c r="B160" s="12">
        <v>44910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4" t="s">
        <v>32</v>
      </c>
      <c r="O160" s="19">
        <v>0</v>
      </c>
      <c r="P160" s="40" t="s">
        <v>310</v>
      </c>
      <c r="Q160" s="38">
        <v>0.43</v>
      </c>
      <c r="R160" s="42" t="s">
        <v>46</v>
      </c>
      <c r="S160" s="51">
        <v>8</v>
      </c>
      <c r="T160" s="147">
        <f t="shared" si="0"/>
        <v>3.44</v>
      </c>
      <c r="U160" s="183" t="s">
        <v>117</v>
      </c>
      <c r="V160" s="121" t="s">
        <v>325</v>
      </c>
      <c r="W160" s="185"/>
      <c r="X160" s="131"/>
      <c r="Y160" s="106"/>
      <c r="Z160" s="106"/>
      <c r="AA160" s="106"/>
      <c r="AB160" s="106"/>
      <c r="AC160" s="106"/>
      <c r="AD160" s="106"/>
      <c r="AE160" s="106"/>
      <c r="AF160" s="104"/>
      <c r="AG160" s="104"/>
    </row>
    <row r="161" spans="1:33" ht="22.5" customHeight="1">
      <c r="A161" s="67">
        <v>149</v>
      </c>
      <c r="B161" s="12">
        <v>44910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4" t="s">
        <v>32</v>
      </c>
      <c r="O161" s="19">
        <v>0</v>
      </c>
      <c r="P161" s="40" t="s">
        <v>281</v>
      </c>
      <c r="Q161" s="38">
        <v>0.09</v>
      </c>
      <c r="R161" s="42" t="s">
        <v>46</v>
      </c>
      <c r="S161" s="51">
        <v>1</v>
      </c>
      <c r="T161" s="147">
        <f t="shared" si="0"/>
        <v>0.09</v>
      </c>
      <c r="U161" s="183" t="s">
        <v>117</v>
      </c>
      <c r="V161" s="121" t="s">
        <v>325</v>
      </c>
      <c r="W161" s="185"/>
      <c r="X161" s="131"/>
      <c r="Y161" s="106"/>
      <c r="Z161" s="106"/>
      <c r="AA161" s="106"/>
      <c r="AB161" s="106"/>
      <c r="AC161" s="106"/>
      <c r="AD161" s="106"/>
      <c r="AE161" s="106"/>
      <c r="AF161" s="104"/>
      <c r="AG161" s="104"/>
    </row>
    <row r="162" spans="1:33" ht="22.5" customHeight="1">
      <c r="A162" s="11">
        <v>150</v>
      </c>
      <c r="B162" s="12">
        <v>44910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4" t="s">
        <v>32</v>
      </c>
      <c r="O162" s="19">
        <v>0</v>
      </c>
      <c r="P162" s="40" t="s">
        <v>299</v>
      </c>
      <c r="Q162" s="38">
        <v>1.22</v>
      </c>
      <c r="R162" s="42" t="s">
        <v>46</v>
      </c>
      <c r="S162" s="51">
        <v>1</v>
      </c>
      <c r="T162" s="147">
        <f t="shared" si="0"/>
        <v>1.22</v>
      </c>
      <c r="U162" s="183" t="s">
        <v>117</v>
      </c>
      <c r="V162" s="121" t="s">
        <v>325</v>
      </c>
      <c r="W162" s="185"/>
      <c r="X162" s="131"/>
      <c r="Y162" s="106"/>
      <c r="Z162" s="106"/>
      <c r="AA162" s="106"/>
      <c r="AB162" s="106"/>
      <c r="AC162" s="106"/>
      <c r="AD162" s="106"/>
      <c r="AE162" s="106"/>
      <c r="AF162" s="104"/>
      <c r="AG162" s="104"/>
    </row>
    <row r="163" spans="1:33" ht="22.5" customHeight="1">
      <c r="A163" s="67">
        <v>151</v>
      </c>
      <c r="B163" s="12">
        <v>44910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4" t="s">
        <v>32</v>
      </c>
      <c r="O163" s="19">
        <v>0</v>
      </c>
      <c r="P163" s="40" t="s">
        <v>311</v>
      </c>
      <c r="Q163" s="38">
        <v>0.22</v>
      </c>
      <c r="R163" s="42" t="s">
        <v>46</v>
      </c>
      <c r="S163" s="51">
        <v>1</v>
      </c>
      <c r="T163" s="147">
        <f t="shared" si="0"/>
        <v>0.22</v>
      </c>
      <c r="U163" s="183" t="s">
        <v>117</v>
      </c>
      <c r="V163" s="121" t="s">
        <v>325</v>
      </c>
      <c r="W163" s="185"/>
      <c r="X163" s="131"/>
      <c r="Y163" s="106"/>
      <c r="Z163" s="106"/>
      <c r="AA163" s="106"/>
      <c r="AB163" s="106"/>
      <c r="AC163" s="106"/>
      <c r="AD163" s="106"/>
      <c r="AE163" s="106"/>
      <c r="AF163" s="104"/>
      <c r="AG163" s="104"/>
    </row>
    <row r="164" spans="1:33" ht="22.5" customHeight="1">
      <c r="A164" s="67">
        <v>152</v>
      </c>
      <c r="B164" s="12">
        <v>44910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4" t="s">
        <v>32</v>
      </c>
      <c r="O164" s="19">
        <v>0</v>
      </c>
      <c r="P164" s="40" t="s">
        <v>100</v>
      </c>
      <c r="Q164" s="38">
        <v>1.1</v>
      </c>
      <c r="R164" s="42" t="s">
        <v>46</v>
      </c>
      <c r="S164" s="51">
        <v>2</v>
      </c>
      <c r="T164" s="147">
        <f t="shared" si="0"/>
        <v>2.2</v>
      </c>
      <c r="U164" s="183" t="s">
        <v>117</v>
      </c>
      <c r="V164" s="121" t="s">
        <v>325</v>
      </c>
      <c r="W164" s="185"/>
      <c r="X164" s="131"/>
      <c r="Y164" s="106"/>
      <c r="Z164" s="106"/>
      <c r="AA164" s="106"/>
      <c r="AB164" s="106"/>
      <c r="AC164" s="106"/>
      <c r="AD164" s="106"/>
      <c r="AE164" s="106"/>
      <c r="AF164" s="104"/>
      <c r="AG164" s="104"/>
    </row>
    <row r="165" spans="1:33" ht="22.5" customHeight="1">
      <c r="A165" s="11">
        <v>153</v>
      </c>
      <c r="B165" s="12">
        <v>44910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4" t="s">
        <v>32</v>
      </c>
      <c r="O165" s="19">
        <v>0</v>
      </c>
      <c r="P165" s="40" t="s">
        <v>312</v>
      </c>
      <c r="Q165" s="38">
        <v>6.6</v>
      </c>
      <c r="R165" s="42" t="s">
        <v>46</v>
      </c>
      <c r="S165" s="51">
        <v>1</v>
      </c>
      <c r="T165" s="147">
        <f t="shared" si="0"/>
        <v>6.6</v>
      </c>
      <c r="U165" s="183" t="s">
        <v>117</v>
      </c>
      <c r="V165" s="121" t="s">
        <v>325</v>
      </c>
      <c r="W165" s="185"/>
      <c r="X165" s="131"/>
      <c r="Y165" s="106"/>
      <c r="Z165" s="106"/>
      <c r="AA165" s="106"/>
      <c r="AB165" s="106"/>
      <c r="AC165" s="106"/>
      <c r="AD165" s="106"/>
      <c r="AE165" s="106"/>
      <c r="AF165" s="104"/>
      <c r="AG165" s="104"/>
    </row>
    <row r="166" spans="1:33" ht="22.5" customHeight="1">
      <c r="A166" s="67">
        <v>154</v>
      </c>
      <c r="B166" s="12">
        <v>44910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4" t="s">
        <v>32</v>
      </c>
      <c r="O166" s="19">
        <v>0</v>
      </c>
      <c r="P166" s="40" t="s">
        <v>104</v>
      </c>
      <c r="Q166" s="38">
        <v>1.55</v>
      </c>
      <c r="R166" s="42" t="s">
        <v>46</v>
      </c>
      <c r="S166" s="51">
        <v>2</v>
      </c>
      <c r="T166" s="147">
        <f t="shared" si="0"/>
        <v>3.1</v>
      </c>
      <c r="U166" s="183" t="s">
        <v>117</v>
      </c>
      <c r="V166" s="121" t="s">
        <v>325</v>
      </c>
      <c r="W166" s="185"/>
      <c r="X166" s="131"/>
      <c r="Y166" s="106"/>
      <c r="Z166" s="106"/>
      <c r="AA166" s="106"/>
      <c r="AB166" s="106"/>
      <c r="AC166" s="106"/>
      <c r="AD166" s="106"/>
      <c r="AE166" s="106"/>
      <c r="AF166" s="104"/>
      <c r="AG166" s="104"/>
    </row>
    <row r="167" spans="1:33" ht="22.5" customHeight="1">
      <c r="A167" s="67">
        <v>155</v>
      </c>
      <c r="B167" s="12">
        <v>44910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4" t="s">
        <v>32</v>
      </c>
      <c r="O167" s="19">
        <v>0</v>
      </c>
      <c r="P167" s="40" t="s">
        <v>313</v>
      </c>
      <c r="Q167" s="38">
        <v>0.39</v>
      </c>
      <c r="R167" s="42" t="s">
        <v>46</v>
      </c>
      <c r="S167" s="51">
        <v>4</v>
      </c>
      <c r="T167" s="147">
        <f t="shared" si="0"/>
        <v>1.56</v>
      </c>
      <c r="U167" s="183" t="s">
        <v>117</v>
      </c>
      <c r="V167" s="121" t="s">
        <v>325</v>
      </c>
      <c r="W167" s="185"/>
      <c r="X167" s="131"/>
      <c r="Y167" s="106"/>
      <c r="Z167" s="106"/>
      <c r="AA167" s="106"/>
      <c r="AB167" s="106"/>
      <c r="AC167" s="106"/>
      <c r="AD167" s="106"/>
      <c r="AE167" s="106"/>
      <c r="AF167" s="104"/>
      <c r="AG167" s="104"/>
    </row>
    <row r="168" spans="1:33" ht="22.5" customHeight="1">
      <c r="A168" s="11">
        <v>156</v>
      </c>
      <c r="B168" s="12">
        <v>44910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4" t="s">
        <v>32</v>
      </c>
      <c r="O168" s="19">
        <v>0</v>
      </c>
      <c r="P168" s="40" t="s">
        <v>314</v>
      </c>
      <c r="Q168" s="38">
        <v>1.55</v>
      </c>
      <c r="R168" s="42" t="s">
        <v>89</v>
      </c>
      <c r="S168" s="51">
        <v>1</v>
      </c>
      <c r="T168" s="147">
        <f t="shared" si="0"/>
        <v>1.55</v>
      </c>
      <c r="U168" s="183" t="s">
        <v>117</v>
      </c>
      <c r="V168" s="121" t="s">
        <v>325</v>
      </c>
      <c r="W168" s="185"/>
      <c r="X168" s="131"/>
      <c r="Y168" s="106"/>
      <c r="Z168" s="106"/>
      <c r="AA168" s="106"/>
      <c r="AB168" s="106"/>
      <c r="AC168" s="106"/>
      <c r="AD168" s="106"/>
      <c r="AE168" s="106"/>
      <c r="AF168" s="104"/>
      <c r="AG168" s="104"/>
    </row>
    <row r="169" spans="1:33" ht="22.5" customHeight="1">
      <c r="A169" s="67">
        <v>157</v>
      </c>
      <c r="B169" s="12">
        <v>44910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4" t="s">
        <v>32</v>
      </c>
      <c r="O169" s="19">
        <v>0</v>
      </c>
      <c r="P169" s="40" t="s">
        <v>315</v>
      </c>
      <c r="Q169" s="38">
        <v>0.75</v>
      </c>
      <c r="R169" s="42" t="s">
        <v>46</v>
      </c>
      <c r="S169" s="51">
        <v>1</v>
      </c>
      <c r="T169" s="147">
        <f t="shared" si="0"/>
        <v>0.75</v>
      </c>
      <c r="U169" s="183" t="s">
        <v>117</v>
      </c>
      <c r="V169" s="121" t="s">
        <v>325</v>
      </c>
      <c r="W169" s="185"/>
      <c r="X169" s="131"/>
      <c r="Y169" s="106"/>
      <c r="Z169" s="106"/>
      <c r="AA169" s="106"/>
      <c r="AB169" s="106"/>
      <c r="AC169" s="106"/>
      <c r="AD169" s="106"/>
      <c r="AE169" s="106"/>
      <c r="AF169" s="104"/>
      <c r="AG169" s="104"/>
    </row>
    <row r="170" spans="1:33" ht="22.5" customHeight="1">
      <c r="A170" s="67">
        <v>158</v>
      </c>
      <c r="B170" s="12">
        <v>44910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4" t="s">
        <v>32</v>
      </c>
      <c r="O170" s="19">
        <v>0</v>
      </c>
      <c r="P170" s="40" t="s">
        <v>316</v>
      </c>
      <c r="Q170" s="38">
        <v>0.6</v>
      </c>
      <c r="R170" s="42" t="s">
        <v>46</v>
      </c>
      <c r="S170" s="51">
        <v>1</v>
      </c>
      <c r="T170" s="147">
        <f t="shared" si="0"/>
        <v>0.6</v>
      </c>
      <c r="U170" s="183" t="s">
        <v>117</v>
      </c>
      <c r="V170" s="121" t="s">
        <v>325</v>
      </c>
      <c r="W170" s="185"/>
      <c r="X170" s="131"/>
      <c r="Y170" s="106"/>
      <c r="Z170" s="106"/>
      <c r="AA170" s="106"/>
      <c r="AB170" s="106"/>
      <c r="AC170" s="106"/>
      <c r="AD170" s="106"/>
      <c r="AE170" s="106"/>
      <c r="AF170" s="104"/>
      <c r="AG170" s="104"/>
    </row>
    <row r="171" spans="1:33" ht="22.5" customHeight="1">
      <c r="A171" s="11">
        <v>159</v>
      </c>
      <c r="B171" s="12">
        <v>44910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4" t="s">
        <v>32</v>
      </c>
      <c r="O171" s="19">
        <v>0</v>
      </c>
      <c r="P171" s="40" t="s">
        <v>317</v>
      </c>
      <c r="Q171" s="38">
        <v>0.17</v>
      </c>
      <c r="R171" s="42" t="s">
        <v>46</v>
      </c>
      <c r="S171" s="51">
        <v>1</v>
      </c>
      <c r="T171" s="147">
        <f t="shared" si="0"/>
        <v>0.17</v>
      </c>
      <c r="U171" s="183" t="s">
        <v>117</v>
      </c>
      <c r="V171" s="121" t="s">
        <v>325</v>
      </c>
      <c r="W171" s="185"/>
      <c r="X171" s="131"/>
      <c r="Y171" s="106"/>
      <c r="Z171" s="106"/>
      <c r="AA171" s="106"/>
      <c r="AB171" s="106"/>
      <c r="AC171" s="106"/>
      <c r="AD171" s="106"/>
      <c r="AE171" s="106"/>
      <c r="AF171" s="104"/>
      <c r="AG171" s="104"/>
    </row>
    <row r="172" spans="1:33" ht="22.5" customHeight="1">
      <c r="A172" s="67">
        <v>160</v>
      </c>
      <c r="B172" s="12">
        <v>44910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4" t="s">
        <v>32</v>
      </c>
      <c r="O172" s="19">
        <v>0</v>
      </c>
      <c r="P172" s="40" t="s">
        <v>241</v>
      </c>
      <c r="Q172" s="38">
        <v>0.14</v>
      </c>
      <c r="R172" s="42" t="s">
        <v>46</v>
      </c>
      <c r="S172" s="51">
        <v>1</v>
      </c>
      <c r="T172" s="147">
        <f t="shared" si="0"/>
        <v>0.14</v>
      </c>
      <c r="U172" s="183" t="s">
        <v>117</v>
      </c>
      <c r="V172" s="121" t="s">
        <v>325</v>
      </c>
      <c r="W172" s="185"/>
      <c r="X172" s="131"/>
      <c r="Y172" s="106"/>
      <c r="Z172" s="106"/>
      <c r="AA172" s="106"/>
      <c r="AB172" s="106"/>
      <c r="AC172" s="106"/>
      <c r="AD172" s="106"/>
      <c r="AE172" s="106"/>
      <c r="AF172" s="104"/>
      <c r="AG172" s="104"/>
    </row>
    <row r="173" spans="1:33" ht="22.5" customHeight="1">
      <c r="A173" s="67">
        <v>161</v>
      </c>
      <c r="B173" s="12">
        <v>44910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4" t="s">
        <v>32</v>
      </c>
      <c r="O173" s="19">
        <v>0</v>
      </c>
      <c r="P173" s="40" t="s">
        <v>318</v>
      </c>
      <c r="Q173" s="38">
        <v>0.06</v>
      </c>
      <c r="R173" s="42" t="s">
        <v>46</v>
      </c>
      <c r="S173" s="51">
        <v>1</v>
      </c>
      <c r="T173" s="147">
        <f t="shared" si="0"/>
        <v>0.06</v>
      </c>
      <c r="U173" s="183" t="s">
        <v>117</v>
      </c>
      <c r="V173" s="121" t="s">
        <v>325</v>
      </c>
      <c r="W173" s="185"/>
      <c r="X173" s="131"/>
      <c r="Y173" s="106"/>
      <c r="Z173" s="106"/>
      <c r="AA173" s="106"/>
      <c r="AB173" s="106"/>
      <c r="AC173" s="106"/>
      <c r="AD173" s="106"/>
      <c r="AE173" s="106"/>
      <c r="AF173" s="104"/>
      <c r="AG173" s="104"/>
    </row>
    <row r="174" spans="1:33" ht="22.5" customHeight="1">
      <c r="A174" s="11">
        <v>162</v>
      </c>
      <c r="B174" s="12">
        <v>44910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4" t="s">
        <v>32</v>
      </c>
      <c r="O174" s="19">
        <v>0</v>
      </c>
      <c r="P174" s="40" t="s">
        <v>319</v>
      </c>
      <c r="Q174" s="38">
        <v>0.1</v>
      </c>
      <c r="R174" s="42" t="s">
        <v>46</v>
      </c>
      <c r="S174" s="51">
        <v>1</v>
      </c>
      <c r="T174" s="147">
        <f t="shared" si="0"/>
        <v>0.1</v>
      </c>
      <c r="U174" s="183" t="s">
        <v>117</v>
      </c>
      <c r="V174" s="121" t="s">
        <v>325</v>
      </c>
      <c r="W174" s="185"/>
      <c r="X174" s="131"/>
      <c r="Y174" s="106"/>
      <c r="Z174" s="106"/>
      <c r="AA174" s="106"/>
      <c r="AB174" s="106"/>
      <c r="AC174" s="106"/>
      <c r="AD174" s="106"/>
      <c r="AE174" s="106"/>
      <c r="AF174" s="104"/>
      <c r="AG174" s="104"/>
    </row>
    <row r="175" spans="1:33" ht="22.5" customHeight="1">
      <c r="A175" s="67">
        <v>163</v>
      </c>
      <c r="B175" s="12">
        <v>44910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4" t="s">
        <v>32</v>
      </c>
      <c r="O175" s="19">
        <v>0</v>
      </c>
      <c r="P175" s="40" t="s">
        <v>96</v>
      </c>
      <c r="Q175" s="38">
        <v>0.04</v>
      </c>
      <c r="R175" s="42" t="s">
        <v>46</v>
      </c>
      <c r="S175" s="51">
        <v>2</v>
      </c>
      <c r="T175" s="147">
        <f t="shared" si="0"/>
        <v>0.08</v>
      </c>
      <c r="U175" s="183" t="s">
        <v>117</v>
      </c>
      <c r="V175" s="121" t="s">
        <v>325</v>
      </c>
      <c r="W175" s="185"/>
      <c r="X175" s="131"/>
      <c r="Y175" s="106"/>
      <c r="Z175" s="106"/>
      <c r="AA175" s="106"/>
      <c r="AB175" s="106"/>
      <c r="AC175" s="106"/>
      <c r="AD175" s="106"/>
      <c r="AE175" s="106"/>
      <c r="AF175" s="104"/>
      <c r="AG175" s="104"/>
    </row>
    <row r="176" spans="1:33" ht="22.5" customHeight="1">
      <c r="A176" s="67">
        <v>164</v>
      </c>
      <c r="B176" s="12">
        <v>44910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4" t="s">
        <v>32</v>
      </c>
      <c r="O176" s="19">
        <v>0</v>
      </c>
      <c r="P176" s="40" t="s">
        <v>320</v>
      </c>
      <c r="Q176" s="38">
        <v>0.05</v>
      </c>
      <c r="R176" s="42" t="s">
        <v>46</v>
      </c>
      <c r="S176" s="51">
        <v>1</v>
      </c>
      <c r="T176" s="147">
        <f t="shared" si="0"/>
        <v>0.05</v>
      </c>
      <c r="U176" s="183" t="s">
        <v>117</v>
      </c>
      <c r="V176" s="121" t="s">
        <v>325</v>
      </c>
      <c r="W176" s="185"/>
      <c r="X176" s="131"/>
      <c r="Y176" s="106"/>
      <c r="Z176" s="106"/>
      <c r="AA176" s="106"/>
      <c r="AB176" s="106"/>
      <c r="AC176" s="106"/>
      <c r="AD176" s="106"/>
      <c r="AE176" s="106"/>
      <c r="AF176" s="104"/>
      <c r="AG176" s="104"/>
    </row>
    <row r="177" spans="1:33" ht="22.5" customHeight="1">
      <c r="A177" s="11">
        <v>165</v>
      </c>
      <c r="B177" s="12">
        <v>44910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4" t="s">
        <v>32</v>
      </c>
      <c r="O177" s="19">
        <v>0</v>
      </c>
      <c r="P177" s="40" t="s">
        <v>280</v>
      </c>
      <c r="Q177" s="38">
        <v>3.3</v>
      </c>
      <c r="R177" s="42" t="s">
        <v>46</v>
      </c>
      <c r="S177" s="51">
        <v>1</v>
      </c>
      <c r="T177" s="147">
        <f t="shared" si="0"/>
        <v>3.3</v>
      </c>
      <c r="U177" s="183" t="s">
        <v>117</v>
      </c>
      <c r="V177" s="121" t="s">
        <v>325</v>
      </c>
      <c r="W177" s="185"/>
      <c r="X177" s="131"/>
      <c r="Y177" s="106"/>
      <c r="Z177" s="106"/>
      <c r="AA177" s="106"/>
      <c r="AB177" s="106"/>
      <c r="AC177" s="106"/>
      <c r="AD177" s="106"/>
      <c r="AE177" s="106"/>
      <c r="AF177" s="104"/>
      <c r="AG177" s="104"/>
    </row>
    <row r="178" spans="1:33" ht="22.5" customHeight="1">
      <c r="A178" s="67">
        <v>166</v>
      </c>
      <c r="B178" s="12">
        <v>44910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4" t="s">
        <v>32</v>
      </c>
      <c r="O178" s="19">
        <v>0</v>
      </c>
      <c r="P178" s="40" t="s">
        <v>321</v>
      </c>
      <c r="Q178" s="38">
        <v>1.05</v>
      </c>
      <c r="R178" s="42" t="s">
        <v>46</v>
      </c>
      <c r="S178" s="51">
        <v>1</v>
      </c>
      <c r="T178" s="147">
        <f t="shared" si="0"/>
        <v>1.05</v>
      </c>
      <c r="U178" s="183" t="s">
        <v>117</v>
      </c>
      <c r="V178" s="121" t="s">
        <v>325</v>
      </c>
      <c r="W178" s="185"/>
      <c r="X178" s="131"/>
      <c r="Y178" s="106"/>
      <c r="Z178" s="106"/>
      <c r="AA178" s="106"/>
      <c r="AB178" s="106"/>
      <c r="AC178" s="106"/>
      <c r="AD178" s="106"/>
      <c r="AE178" s="106"/>
      <c r="AF178" s="104"/>
      <c r="AG178" s="104"/>
    </row>
    <row r="179" spans="1:33" ht="22.5" customHeight="1">
      <c r="A179" s="67">
        <v>167</v>
      </c>
      <c r="B179" s="12">
        <v>44910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4" t="s">
        <v>32</v>
      </c>
      <c r="O179" s="19">
        <v>0</v>
      </c>
      <c r="P179" s="40" t="s">
        <v>275</v>
      </c>
      <c r="Q179" s="38">
        <v>0.6</v>
      </c>
      <c r="R179" s="42" t="s">
        <v>46</v>
      </c>
      <c r="S179" s="51">
        <v>1</v>
      </c>
      <c r="T179" s="147">
        <f t="shared" si="0"/>
        <v>0.6</v>
      </c>
      <c r="U179" s="183" t="s">
        <v>117</v>
      </c>
      <c r="V179" s="121" t="s">
        <v>325</v>
      </c>
      <c r="W179" s="185"/>
      <c r="X179" s="131"/>
      <c r="Y179" s="106"/>
      <c r="Z179" s="106"/>
      <c r="AA179" s="106"/>
      <c r="AB179" s="106"/>
      <c r="AC179" s="106"/>
      <c r="AD179" s="106"/>
      <c r="AE179" s="106"/>
      <c r="AF179" s="104"/>
      <c r="AG179" s="104"/>
    </row>
    <row r="180" spans="1:33" ht="22.5" customHeight="1">
      <c r="A180" s="11">
        <v>168</v>
      </c>
      <c r="B180" s="12">
        <v>44910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4" t="s">
        <v>32</v>
      </c>
      <c r="O180" s="19">
        <v>0</v>
      </c>
      <c r="P180" s="40" t="s">
        <v>101</v>
      </c>
      <c r="Q180" s="38">
        <v>0.42</v>
      </c>
      <c r="R180" s="42" t="s">
        <v>46</v>
      </c>
      <c r="S180" s="51">
        <v>1</v>
      </c>
      <c r="T180" s="147">
        <f t="shared" si="0"/>
        <v>0.42</v>
      </c>
      <c r="U180" s="183" t="s">
        <v>117</v>
      </c>
      <c r="V180" s="121" t="s">
        <v>325</v>
      </c>
      <c r="W180" s="185"/>
      <c r="X180" s="131"/>
      <c r="Y180" s="106"/>
      <c r="Z180" s="106"/>
      <c r="AA180" s="106"/>
      <c r="AB180" s="106"/>
      <c r="AC180" s="106"/>
      <c r="AD180" s="106"/>
      <c r="AE180" s="106"/>
      <c r="AF180" s="104"/>
      <c r="AG180" s="104"/>
    </row>
    <row r="181" spans="1:33" ht="22.5" customHeight="1">
      <c r="A181" s="67">
        <v>169</v>
      </c>
      <c r="B181" s="12">
        <v>44910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4" t="s">
        <v>32</v>
      </c>
      <c r="O181" s="19">
        <v>0</v>
      </c>
      <c r="P181" s="40" t="s">
        <v>322</v>
      </c>
      <c r="Q181" s="38">
        <v>2.75</v>
      </c>
      <c r="R181" s="42" t="s">
        <v>46</v>
      </c>
      <c r="S181" s="51">
        <v>1</v>
      </c>
      <c r="T181" s="147">
        <f t="shared" si="0"/>
        <v>2.75</v>
      </c>
      <c r="U181" s="183" t="s">
        <v>117</v>
      </c>
      <c r="V181" s="121" t="s">
        <v>325</v>
      </c>
      <c r="W181" s="185"/>
      <c r="X181" s="131"/>
      <c r="Y181" s="106"/>
      <c r="Z181" s="106"/>
      <c r="AA181" s="106"/>
      <c r="AB181" s="106"/>
      <c r="AC181" s="106"/>
      <c r="AD181" s="106"/>
      <c r="AE181" s="106"/>
      <c r="AF181" s="104"/>
      <c r="AG181" s="104"/>
    </row>
    <row r="182" spans="1:33" ht="22.5" customHeight="1">
      <c r="A182" s="67">
        <v>170</v>
      </c>
      <c r="B182" s="12">
        <v>44910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4" t="s">
        <v>32</v>
      </c>
      <c r="O182" s="19">
        <v>0</v>
      </c>
      <c r="P182" s="40" t="s">
        <v>95</v>
      </c>
      <c r="Q182" s="38">
        <v>0.5</v>
      </c>
      <c r="R182" s="42" t="s">
        <v>46</v>
      </c>
      <c r="S182" s="51">
        <v>1</v>
      </c>
      <c r="T182" s="147">
        <f t="shared" si="0"/>
        <v>0.5</v>
      </c>
      <c r="U182" s="183" t="s">
        <v>117</v>
      </c>
      <c r="V182" s="121" t="s">
        <v>325</v>
      </c>
      <c r="W182" s="185"/>
      <c r="X182" s="131"/>
      <c r="Y182" s="106"/>
      <c r="Z182" s="106"/>
      <c r="AA182" s="106"/>
      <c r="AB182" s="106"/>
      <c r="AC182" s="106"/>
      <c r="AD182" s="106"/>
      <c r="AE182" s="106"/>
      <c r="AF182" s="104"/>
      <c r="AG182" s="104"/>
    </row>
    <row r="183" spans="1:33" ht="22.5" customHeight="1">
      <c r="A183" s="11">
        <v>171</v>
      </c>
      <c r="B183" s="12">
        <v>44910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4" t="s">
        <v>32</v>
      </c>
      <c r="O183" s="19">
        <v>0</v>
      </c>
      <c r="P183" s="40" t="s">
        <v>323</v>
      </c>
      <c r="Q183" s="38">
        <v>6.15</v>
      </c>
      <c r="R183" s="42" t="s">
        <v>46</v>
      </c>
      <c r="S183" s="51">
        <v>1</v>
      </c>
      <c r="T183" s="147">
        <f t="shared" si="0"/>
        <v>6.15</v>
      </c>
      <c r="U183" s="183" t="s">
        <v>117</v>
      </c>
      <c r="V183" s="121" t="s">
        <v>325</v>
      </c>
      <c r="W183" s="185"/>
      <c r="X183" s="131"/>
      <c r="Y183" s="106"/>
      <c r="Z183" s="106"/>
      <c r="AA183" s="106"/>
      <c r="AB183" s="106"/>
      <c r="AC183" s="106"/>
      <c r="AD183" s="106"/>
      <c r="AE183" s="106"/>
      <c r="AF183" s="104"/>
      <c r="AG183" s="104"/>
    </row>
    <row r="184" spans="1:33" ht="22.5" customHeight="1">
      <c r="A184" s="67">
        <v>172</v>
      </c>
      <c r="B184" s="12">
        <v>44910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4" t="s">
        <v>32</v>
      </c>
      <c r="O184" s="19">
        <v>0</v>
      </c>
      <c r="P184" s="40" t="s">
        <v>324</v>
      </c>
      <c r="Q184" s="38">
        <v>24.5</v>
      </c>
      <c r="R184" s="42" t="s">
        <v>46</v>
      </c>
      <c r="S184" s="51">
        <v>1</v>
      </c>
      <c r="T184" s="147">
        <f t="shared" si="0"/>
        <v>24.5</v>
      </c>
      <c r="U184" s="183" t="s">
        <v>117</v>
      </c>
      <c r="V184" s="121" t="s">
        <v>325</v>
      </c>
      <c r="W184" s="185"/>
      <c r="X184" s="131"/>
      <c r="Y184" s="106"/>
      <c r="Z184" s="106"/>
      <c r="AA184" s="106"/>
      <c r="AB184" s="106"/>
      <c r="AC184" s="106"/>
      <c r="AD184" s="106"/>
      <c r="AE184" s="106"/>
      <c r="AF184" s="104"/>
      <c r="AG184" s="104"/>
    </row>
    <row r="185" spans="1:33" ht="22.5" customHeight="1">
      <c r="A185" s="67">
        <v>173</v>
      </c>
      <c r="B185" s="12">
        <v>44896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4" t="s">
        <v>32</v>
      </c>
      <c r="O185" s="19">
        <v>0</v>
      </c>
      <c r="P185" s="40" t="s">
        <v>327</v>
      </c>
      <c r="Q185" s="38">
        <v>0.04</v>
      </c>
      <c r="R185" s="42" t="s">
        <v>46</v>
      </c>
      <c r="S185" s="51">
        <v>1</v>
      </c>
      <c r="T185" s="147">
        <f t="shared" si="0"/>
        <v>0.04</v>
      </c>
      <c r="U185" s="183" t="s">
        <v>328</v>
      </c>
      <c r="V185" s="121" t="s">
        <v>329</v>
      </c>
      <c r="W185" s="185"/>
      <c r="X185" s="131"/>
      <c r="Y185" s="106"/>
      <c r="Z185" s="106"/>
      <c r="AA185" s="106"/>
      <c r="AB185" s="106"/>
      <c r="AC185" s="106"/>
      <c r="AD185" s="106"/>
      <c r="AE185" s="106"/>
      <c r="AF185" s="104"/>
      <c r="AG185" s="104"/>
    </row>
    <row r="186" spans="1:33" ht="22.5" customHeight="1">
      <c r="A186" s="11">
        <v>174</v>
      </c>
      <c r="B186" s="12">
        <v>44896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4" t="s">
        <v>32</v>
      </c>
      <c r="O186" s="19">
        <v>0</v>
      </c>
      <c r="P186" s="40" t="s">
        <v>330</v>
      </c>
      <c r="Q186" s="38">
        <v>0.255</v>
      </c>
      <c r="R186" s="42" t="s">
        <v>177</v>
      </c>
      <c r="S186" s="51">
        <v>1</v>
      </c>
      <c r="T186" s="147">
        <f t="shared" si="0"/>
        <v>0.255</v>
      </c>
      <c r="U186" s="183" t="s">
        <v>328</v>
      </c>
      <c r="V186" s="121" t="s">
        <v>329</v>
      </c>
      <c r="W186" s="185"/>
      <c r="X186" s="131"/>
      <c r="Y186" s="106"/>
      <c r="Z186" s="106"/>
      <c r="AA186" s="106"/>
      <c r="AB186" s="106"/>
      <c r="AC186" s="106"/>
      <c r="AD186" s="106"/>
      <c r="AE186" s="106"/>
      <c r="AF186" s="104"/>
      <c r="AG186" s="104"/>
    </row>
    <row r="187" spans="1:33" ht="22.5" customHeight="1">
      <c r="A187" s="67">
        <v>175</v>
      </c>
      <c r="B187" s="12">
        <v>44896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4" t="s">
        <v>32</v>
      </c>
      <c r="O187" s="19">
        <v>0</v>
      </c>
      <c r="P187" s="40" t="s">
        <v>331</v>
      </c>
      <c r="Q187" s="38">
        <v>8.3</v>
      </c>
      <c r="R187" s="42" t="s">
        <v>46</v>
      </c>
      <c r="S187" s="51">
        <v>1</v>
      </c>
      <c r="T187" s="147">
        <f t="shared" si="0"/>
        <v>8.3</v>
      </c>
      <c r="U187" s="183" t="s">
        <v>328</v>
      </c>
      <c r="V187" s="121" t="s">
        <v>329</v>
      </c>
      <c r="W187" s="185"/>
      <c r="X187" s="131"/>
      <c r="Y187" s="106"/>
      <c r="Z187" s="106"/>
      <c r="AA187" s="106"/>
      <c r="AB187" s="106"/>
      <c r="AC187" s="106"/>
      <c r="AD187" s="106"/>
      <c r="AE187" s="106"/>
      <c r="AF187" s="104"/>
      <c r="AG187" s="104"/>
    </row>
    <row r="188" spans="1:33" ht="22.5" customHeight="1">
      <c r="A188" s="67">
        <v>176</v>
      </c>
      <c r="B188" s="12">
        <v>44896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4" t="s">
        <v>32</v>
      </c>
      <c r="O188" s="19">
        <v>0</v>
      </c>
      <c r="P188" s="40" t="s">
        <v>332</v>
      </c>
      <c r="Q188" s="38">
        <v>1.42</v>
      </c>
      <c r="R188" s="42" t="s">
        <v>46</v>
      </c>
      <c r="S188" s="51">
        <v>1</v>
      </c>
      <c r="T188" s="147">
        <f t="shared" si="0"/>
        <v>1.42</v>
      </c>
      <c r="U188" s="183" t="s">
        <v>328</v>
      </c>
      <c r="V188" s="121" t="s">
        <v>329</v>
      </c>
      <c r="W188" s="185"/>
      <c r="X188" s="131"/>
      <c r="Y188" s="106"/>
      <c r="Z188" s="106"/>
      <c r="AA188" s="106"/>
      <c r="AB188" s="106"/>
      <c r="AC188" s="106"/>
      <c r="AD188" s="106"/>
      <c r="AE188" s="106"/>
      <c r="AF188" s="104"/>
      <c r="AG188" s="104"/>
    </row>
    <row r="189" spans="1:33" ht="22.5" customHeight="1">
      <c r="A189" s="11">
        <v>177</v>
      </c>
      <c r="B189" s="12">
        <v>44896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4" t="s">
        <v>32</v>
      </c>
      <c r="O189" s="19">
        <v>0</v>
      </c>
      <c r="P189" s="40" t="s">
        <v>333</v>
      </c>
      <c r="Q189" s="38">
        <v>1.63</v>
      </c>
      <c r="R189" s="42" t="s">
        <v>46</v>
      </c>
      <c r="S189" s="51">
        <v>1</v>
      </c>
      <c r="T189" s="147">
        <f t="shared" si="0"/>
        <v>1.63</v>
      </c>
      <c r="U189" s="183" t="s">
        <v>328</v>
      </c>
      <c r="V189" s="121" t="s">
        <v>329</v>
      </c>
      <c r="W189" s="185"/>
      <c r="X189" s="131"/>
      <c r="Y189" s="106"/>
      <c r="Z189" s="106"/>
      <c r="AA189" s="106"/>
      <c r="AB189" s="106"/>
      <c r="AC189" s="106"/>
      <c r="AD189" s="106"/>
      <c r="AE189" s="106"/>
      <c r="AF189" s="104"/>
      <c r="AG189" s="104"/>
    </row>
    <row r="190" spans="1:33" ht="22.5" customHeight="1">
      <c r="A190" s="67">
        <v>178</v>
      </c>
      <c r="B190" s="12">
        <v>44896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4" t="s">
        <v>32</v>
      </c>
      <c r="O190" s="19">
        <v>0</v>
      </c>
      <c r="P190" s="40" t="s">
        <v>334</v>
      </c>
      <c r="Q190" s="38">
        <v>0.04</v>
      </c>
      <c r="R190" s="42" t="s">
        <v>46</v>
      </c>
      <c r="S190" s="51">
        <v>4</v>
      </c>
      <c r="T190" s="147">
        <f t="shared" si="0"/>
        <v>0.16</v>
      </c>
      <c r="U190" s="183" t="s">
        <v>328</v>
      </c>
      <c r="V190" s="121" t="s">
        <v>329</v>
      </c>
      <c r="W190" s="185"/>
      <c r="X190" s="131"/>
      <c r="Y190" s="106"/>
      <c r="Z190" s="106"/>
      <c r="AA190" s="106"/>
      <c r="AB190" s="106"/>
      <c r="AC190" s="106"/>
      <c r="AD190" s="106"/>
      <c r="AE190" s="106"/>
      <c r="AF190" s="104"/>
      <c r="AG190" s="104"/>
    </row>
    <row r="191" spans="1:33" ht="22.5" customHeight="1">
      <c r="A191" s="67">
        <v>179</v>
      </c>
      <c r="B191" s="12">
        <v>44896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4" t="s">
        <v>32</v>
      </c>
      <c r="O191" s="19">
        <v>0</v>
      </c>
      <c r="P191" s="40" t="s">
        <v>335</v>
      </c>
      <c r="Q191" s="38">
        <v>0.06</v>
      </c>
      <c r="R191" s="42" t="s">
        <v>46</v>
      </c>
      <c r="S191" s="51">
        <v>3</v>
      </c>
      <c r="T191" s="147">
        <f t="shared" si="0"/>
        <v>0.18</v>
      </c>
      <c r="U191" s="183" t="s">
        <v>328</v>
      </c>
      <c r="V191" s="121" t="s">
        <v>329</v>
      </c>
      <c r="W191" s="185"/>
      <c r="X191" s="131"/>
      <c r="Y191" s="106"/>
      <c r="Z191" s="106"/>
      <c r="AA191" s="106"/>
      <c r="AB191" s="106"/>
      <c r="AC191" s="106"/>
      <c r="AD191" s="106"/>
      <c r="AE191" s="106"/>
      <c r="AF191" s="104"/>
      <c r="AG191" s="104"/>
    </row>
    <row r="192" spans="1:33" ht="22.5" customHeight="1">
      <c r="A192" s="11">
        <v>180</v>
      </c>
      <c r="B192" s="12">
        <v>44896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4" t="s">
        <v>32</v>
      </c>
      <c r="O192" s="19">
        <v>0</v>
      </c>
      <c r="P192" s="40" t="s">
        <v>336</v>
      </c>
      <c r="Q192" s="38">
        <v>0.18</v>
      </c>
      <c r="R192" s="42" t="s">
        <v>46</v>
      </c>
      <c r="S192" s="51">
        <v>4</v>
      </c>
      <c r="T192" s="147">
        <f t="shared" si="0"/>
        <v>0.72</v>
      </c>
      <c r="U192" s="183" t="s">
        <v>328</v>
      </c>
      <c r="V192" s="121" t="s">
        <v>329</v>
      </c>
      <c r="W192" s="185"/>
      <c r="X192" s="131"/>
      <c r="Y192" s="106"/>
      <c r="Z192" s="106"/>
      <c r="AA192" s="106"/>
      <c r="AB192" s="106"/>
      <c r="AC192" s="106"/>
      <c r="AD192" s="106"/>
      <c r="AE192" s="106"/>
      <c r="AF192" s="104"/>
      <c r="AG192" s="104"/>
    </row>
    <row r="193" spans="1:33" ht="22.5" customHeight="1">
      <c r="A193" s="67">
        <v>181</v>
      </c>
      <c r="B193" s="12">
        <v>44896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4" t="s">
        <v>32</v>
      </c>
      <c r="O193" s="19">
        <v>0</v>
      </c>
      <c r="P193" s="40" t="s">
        <v>337</v>
      </c>
      <c r="Q193" s="38">
        <v>0.53</v>
      </c>
      <c r="R193" s="42" t="s">
        <v>46</v>
      </c>
      <c r="S193" s="51">
        <v>1</v>
      </c>
      <c r="T193" s="147">
        <f t="shared" si="0"/>
        <v>0.53</v>
      </c>
      <c r="U193" s="183" t="s">
        <v>328</v>
      </c>
      <c r="V193" s="121" t="s">
        <v>329</v>
      </c>
      <c r="W193" s="185"/>
      <c r="X193" s="131"/>
      <c r="Y193" s="106"/>
      <c r="Z193" s="106"/>
      <c r="AA193" s="106"/>
      <c r="AB193" s="106"/>
      <c r="AC193" s="106"/>
      <c r="AD193" s="106"/>
      <c r="AE193" s="106"/>
      <c r="AF193" s="104"/>
      <c r="AG193" s="104"/>
    </row>
    <row r="194" spans="1:33" ht="22.5" customHeight="1">
      <c r="A194" s="67">
        <v>182</v>
      </c>
      <c r="B194" s="12">
        <v>44896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4" t="s">
        <v>32</v>
      </c>
      <c r="O194" s="19">
        <v>0</v>
      </c>
      <c r="P194" s="40" t="s">
        <v>275</v>
      </c>
      <c r="Q194" s="38">
        <v>0.39</v>
      </c>
      <c r="R194" s="42" t="s">
        <v>46</v>
      </c>
      <c r="S194" s="51">
        <v>1</v>
      </c>
      <c r="T194" s="147">
        <f t="shared" si="0"/>
        <v>0.39</v>
      </c>
      <c r="U194" s="183" t="s">
        <v>328</v>
      </c>
      <c r="V194" s="121" t="s">
        <v>329</v>
      </c>
      <c r="W194" s="185"/>
      <c r="X194" s="131"/>
      <c r="Y194" s="106"/>
      <c r="Z194" s="106"/>
      <c r="AA194" s="106"/>
      <c r="AB194" s="106"/>
      <c r="AC194" s="106"/>
      <c r="AD194" s="106"/>
      <c r="AE194" s="106"/>
      <c r="AF194" s="104"/>
      <c r="AG194" s="104"/>
    </row>
    <row r="195" spans="1:33" ht="22.5" customHeight="1">
      <c r="A195" s="11">
        <v>183</v>
      </c>
      <c r="B195" s="12">
        <v>44896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4" t="s">
        <v>32</v>
      </c>
      <c r="O195" s="19">
        <v>0</v>
      </c>
      <c r="P195" s="40" t="s">
        <v>338</v>
      </c>
      <c r="Q195" s="38">
        <v>0.56</v>
      </c>
      <c r="R195" s="42" t="s">
        <v>46</v>
      </c>
      <c r="S195" s="51">
        <v>1</v>
      </c>
      <c r="T195" s="147">
        <f t="shared" si="0"/>
        <v>0.56</v>
      </c>
      <c r="U195" s="183" t="s">
        <v>328</v>
      </c>
      <c r="V195" s="121" t="s">
        <v>329</v>
      </c>
      <c r="W195" s="185"/>
      <c r="X195" s="131"/>
      <c r="Y195" s="106"/>
      <c r="Z195" s="106"/>
      <c r="AA195" s="106"/>
      <c r="AB195" s="106"/>
      <c r="AC195" s="106"/>
      <c r="AD195" s="106"/>
      <c r="AE195" s="106"/>
      <c r="AF195" s="104"/>
      <c r="AG195" s="104"/>
    </row>
    <row r="196" spans="1:33" ht="22.5" customHeight="1">
      <c r="A196" s="67">
        <v>184</v>
      </c>
      <c r="B196" s="12">
        <v>44896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4" t="s">
        <v>32</v>
      </c>
      <c r="O196" s="19">
        <v>0</v>
      </c>
      <c r="P196" s="40" t="s">
        <v>339</v>
      </c>
      <c r="Q196" s="38">
        <v>0.5</v>
      </c>
      <c r="R196" s="42" t="s">
        <v>46</v>
      </c>
      <c r="S196" s="51">
        <v>1</v>
      </c>
      <c r="T196" s="147">
        <f t="shared" si="0"/>
        <v>0.5</v>
      </c>
      <c r="U196" s="183" t="s">
        <v>328</v>
      </c>
      <c r="V196" s="121" t="s">
        <v>329</v>
      </c>
      <c r="W196" s="185"/>
      <c r="X196" s="131"/>
      <c r="Y196" s="106"/>
      <c r="Z196" s="106"/>
      <c r="AA196" s="106"/>
      <c r="AB196" s="106"/>
      <c r="AC196" s="106"/>
      <c r="AD196" s="106"/>
      <c r="AE196" s="106"/>
      <c r="AF196" s="104"/>
      <c r="AG196" s="104"/>
    </row>
    <row r="197" spans="1:33" ht="22.5" customHeight="1">
      <c r="A197" s="67">
        <v>185</v>
      </c>
      <c r="B197" s="12">
        <v>44896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4" t="s">
        <v>32</v>
      </c>
      <c r="O197" s="19">
        <v>0</v>
      </c>
      <c r="P197" s="40" t="s">
        <v>340</v>
      </c>
      <c r="Q197" s="38">
        <v>0.02</v>
      </c>
      <c r="R197" s="42" t="s">
        <v>46</v>
      </c>
      <c r="S197" s="51">
        <v>4</v>
      </c>
      <c r="T197" s="147">
        <f t="shared" si="0"/>
        <v>0.08</v>
      </c>
      <c r="U197" s="183" t="s">
        <v>328</v>
      </c>
      <c r="V197" s="121" t="s">
        <v>329</v>
      </c>
      <c r="W197" s="185"/>
      <c r="X197" s="131"/>
      <c r="Y197" s="106"/>
      <c r="Z197" s="106"/>
      <c r="AA197" s="106"/>
      <c r="AB197" s="106"/>
      <c r="AC197" s="106"/>
      <c r="AD197" s="106"/>
      <c r="AE197" s="106"/>
      <c r="AF197" s="104"/>
      <c r="AG197" s="104"/>
    </row>
    <row r="198" spans="1:33" ht="22.5" customHeight="1">
      <c r="A198" s="11">
        <v>186</v>
      </c>
      <c r="B198" s="12">
        <v>44896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4" t="s">
        <v>32</v>
      </c>
      <c r="O198" s="19">
        <v>0</v>
      </c>
      <c r="P198" s="40" t="s">
        <v>341</v>
      </c>
      <c r="Q198" s="38">
        <v>0.035</v>
      </c>
      <c r="R198" s="42" t="s">
        <v>46</v>
      </c>
      <c r="S198" s="51">
        <v>4</v>
      </c>
      <c r="T198" s="147">
        <f t="shared" si="0"/>
        <v>0.14</v>
      </c>
      <c r="U198" s="183" t="s">
        <v>328</v>
      </c>
      <c r="V198" s="121" t="s">
        <v>329</v>
      </c>
      <c r="W198" s="185"/>
      <c r="X198" s="131"/>
      <c r="Y198" s="106"/>
      <c r="Z198" s="106"/>
      <c r="AA198" s="106"/>
      <c r="AB198" s="106"/>
      <c r="AC198" s="106"/>
      <c r="AD198" s="106"/>
      <c r="AE198" s="106"/>
      <c r="AF198" s="104"/>
      <c r="AG198" s="104"/>
    </row>
    <row r="199" spans="1:33" ht="22.5" customHeight="1">
      <c r="A199" s="67">
        <v>187</v>
      </c>
      <c r="B199" s="12">
        <v>44896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4" t="s">
        <v>32</v>
      </c>
      <c r="O199" s="19">
        <v>0</v>
      </c>
      <c r="P199" s="40" t="s">
        <v>342</v>
      </c>
      <c r="Q199" s="38">
        <v>0.46</v>
      </c>
      <c r="R199" s="42" t="s">
        <v>46</v>
      </c>
      <c r="S199" s="51">
        <v>1</v>
      </c>
      <c r="T199" s="147">
        <f t="shared" si="0"/>
        <v>0.46</v>
      </c>
      <c r="U199" s="183" t="s">
        <v>328</v>
      </c>
      <c r="V199" s="121" t="s">
        <v>329</v>
      </c>
      <c r="W199" s="185"/>
      <c r="X199" s="131"/>
      <c r="Y199" s="106"/>
      <c r="Z199" s="106"/>
      <c r="AA199" s="106"/>
      <c r="AB199" s="106"/>
      <c r="AC199" s="106"/>
      <c r="AD199" s="106"/>
      <c r="AE199" s="106"/>
      <c r="AF199" s="104"/>
      <c r="AG199" s="104"/>
    </row>
    <row r="200" spans="1:33" ht="22.5" customHeight="1">
      <c r="A200" s="67">
        <v>188</v>
      </c>
      <c r="B200" s="12">
        <v>44896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4" t="s">
        <v>32</v>
      </c>
      <c r="O200" s="19">
        <v>0</v>
      </c>
      <c r="P200" s="40" t="s">
        <v>343</v>
      </c>
      <c r="Q200" s="38">
        <v>0.55</v>
      </c>
      <c r="R200" s="42" t="s">
        <v>46</v>
      </c>
      <c r="S200" s="51">
        <v>1</v>
      </c>
      <c r="T200" s="147">
        <f t="shared" si="0"/>
        <v>0.55</v>
      </c>
      <c r="U200" s="183" t="s">
        <v>328</v>
      </c>
      <c r="V200" s="121" t="s">
        <v>329</v>
      </c>
      <c r="W200" s="185"/>
      <c r="X200" s="131"/>
      <c r="Y200" s="106"/>
      <c r="Z200" s="106"/>
      <c r="AA200" s="106"/>
      <c r="AB200" s="106"/>
      <c r="AC200" s="106"/>
      <c r="AD200" s="106"/>
      <c r="AE200" s="106"/>
      <c r="AF200" s="104"/>
      <c r="AG200" s="104"/>
    </row>
    <row r="201" spans="1:33" ht="22.5" customHeight="1">
      <c r="A201" s="11">
        <v>189</v>
      </c>
      <c r="B201" s="12">
        <v>44896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4" t="s">
        <v>32</v>
      </c>
      <c r="O201" s="19">
        <v>0</v>
      </c>
      <c r="P201" s="40" t="s">
        <v>344</v>
      </c>
      <c r="Q201" s="38">
        <v>6.74</v>
      </c>
      <c r="R201" s="42" t="s">
        <v>46</v>
      </c>
      <c r="S201" s="51">
        <v>1</v>
      </c>
      <c r="T201" s="147">
        <f t="shared" si="0"/>
        <v>6.74</v>
      </c>
      <c r="U201" s="183" t="s">
        <v>328</v>
      </c>
      <c r="V201" s="121" t="s">
        <v>329</v>
      </c>
      <c r="W201" s="185"/>
      <c r="X201" s="131"/>
      <c r="Y201" s="106"/>
      <c r="Z201" s="106"/>
      <c r="AA201" s="106"/>
      <c r="AB201" s="106"/>
      <c r="AC201" s="106"/>
      <c r="AD201" s="106"/>
      <c r="AE201" s="106"/>
      <c r="AF201" s="104"/>
      <c r="AG201" s="104"/>
    </row>
    <row r="202" spans="1:33" ht="22.5" customHeight="1">
      <c r="A202" s="67">
        <v>190</v>
      </c>
      <c r="B202" s="12">
        <v>44896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4" t="s">
        <v>32</v>
      </c>
      <c r="O202" s="19">
        <v>0</v>
      </c>
      <c r="P202" s="40" t="s">
        <v>345</v>
      </c>
      <c r="Q202" s="38">
        <v>0.42</v>
      </c>
      <c r="R202" s="42" t="s">
        <v>46</v>
      </c>
      <c r="S202" s="51">
        <v>1</v>
      </c>
      <c r="T202" s="147">
        <f t="shared" si="0"/>
        <v>0.42</v>
      </c>
      <c r="U202" s="183" t="s">
        <v>328</v>
      </c>
      <c r="V202" s="121" t="s">
        <v>329</v>
      </c>
      <c r="W202" s="185"/>
      <c r="X202" s="131"/>
      <c r="Y202" s="106"/>
      <c r="Z202" s="106"/>
      <c r="AA202" s="106"/>
      <c r="AB202" s="106"/>
      <c r="AC202" s="106"/>
      <c r="AD202" s="106"/>
      <c r="AE202" s="106"/>
      <c r="AF202" s="104"/>
      <c r="AG202" s="104"/>
    </row>
    <row r="203" spans="1:33" ht="22.5" customHeight="1">
      <c r="A203" s="67">
        <v>191</v>
      </c>
      <c r="B203" s="12">
        <v>44907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4" t="s">
        <v>32</v>
      </c>
      <c r="O203" s="19">
        <v>0</v>
      </c>
      <c r="P203" s="40" t="s">
        <v>346</v>
      </c>
      <c r="Q203" s="38">
        <v>0.24</v>
      </c>
      <c r="R203" s="42" t="s">
        <v>46</v>
      </c>
      <c r="S203" s="51">
        <v>1</v>
      </c>
      <c r="T203" s="147">
        <f t="shared" si="0"/>
        <v>0.24</v>
      </c>
      <c r="U203" s="183" t="s">
        <v>328</v>
      </c>
      <c r="V203" s="121" t="s">
        <v>350</v>
      </c>
      <c r="W203" s="185"/>
      <c r="X203" s="131"/>
      <c r="Y203" s="106"/>
      <c r="Z203" s="106"/>
      <c r="AA203" s="106"/>
      <c r="AB203" s="106"/>
      <c r="AC203" s="106"/>
      <c r="AD203" s="106"/>
      <c r="AE203" s="106"/>
      <c r="AF203" s="104"/>
      <c r="AG203" s="104"/>
    </row>
    <row r="204" spans="1:33" ht="22.5" customHeight="1">
      <c r="A204" s="11">
        <v>192</v>
      </c>
      <c r="B204" s="12">
        <v>44907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4" t="s">
        <v>32</v>
      </c>
      <c r="O204" s="19">
        <v>0</v>
      </c>
      <c r="P204" s="40" t="s">
        <v>347</v>
      </c>
      <c r="Q204" s="38">
        <v>0.005</v>
      </c>
      <c r="R204" s="42" t="s">
        <v>46</v>
      </c>
      <c r="S204" s="51">
        <v>2</v>
      </c>
      <c r="T204" s="147">
        <f t="shared" si="0"/>
        <v>0.01</v>
      </c>
      <c r="U204" s="183" t="s">
        <v>328</v>
      </c>
      <c r="V204" s="121" t="s">
        <v>350</v>
      </c>
      <c r="W204" s="185"/>
      <c r="X204" s="131"/>
      <c r="Y204" s="106"/>
      <c r="Z204" s="106"/>
      <c r="AA204" s="106"/>
      <c r="AB204" s="106"/>
      <c r="AC204" s="106"/>
      <c r="AD204" s="106"/>
      <c r="AE204" s="106"/>
      <c r="AF204" s="104"/>
      <c r="AG204" s="104"/>
    </row>
    <row r="205" spans="1:33" ht="22.5" customHeight="1">
      <c r="A205" s="67">
        <v>193</v>
      </c>
      <c r="B205" s="12">
        <v>44907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4" t="s">
        <v>32</v>
      </c>
      <c r="O205" s="19">
        <v>0</v>
      </c>
      <c r="P205" s="40" t="s">
        <v>348</v>
      </c>
      <c r="Q205" s="38">
        <v>3.94</v>
      </c>
      <c r="R205" s="42" t="s">
        <v>46</v>
      </c>
      <c r="S205" s="51">
        <v>1</v>
      </c>
      <c r="T205" s="147">
        <f t="shared" si="0"/>
        <v>3.94</v>
      </c>
      <c r="U205" s="183" t="s">
        <v>328</v>
      </c>
      <c r="V205" s="121" t="s">
        <v>350</v>
      </c>
      <c r="W205" s="185"/>
      <c r="X205" s="131"/>
      <c r="Y205" s="106"/>
      <c r="Z205" s="106"/>
      <c r="AA205" s="106"/>
      <c r="AB205" s="106"/>
      <c r="AC205" s="106"/>
      <c r="AD205" s="106"/>
      <c r="AE205" s="106"/>
      <c r="AF205" s="104"/>
      <c r="AG205" s="104"/>
    </row>
    <row r="206" spans="1:33" ht="22.5" customHeight="1">
      <c r="A206" s="67">
        <v>194</v>
      </c>
      <c r="B206" s="12">
        <v>44907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4" t="s">
        <v>32</v>
      </c>
      <c r="O206" s="19">
        <v>0</v>
      </c>
      <c r="P206" s="40" t="s">
        <v>349</v>
      </c>
      <c r="Q206" s="38">
        <v>0.144</v>
      </c>
      <c r="R206" s="42" t="s">
        <v>48</v>
      </c>
      <c r="S206" s="51">
        <v>5</v>
      </c>
      <c r="T206" s="147">
        <f t="shared" si="0"/>
        <v>0.72</v>
      </c>
      <c r="U206" s="183" t="s">
        <v>328</v>
      </c>
      <c r="V206" s="121" t="s">
        <v>350</v>
      </c>
      <c r="W206" s="185"/>
      <c r="X206" s="131"/>
      <c r="Y206" s="106"/>
      <c r="Z206" s="106"/>
      <c r="AA206" s="106"/>
      <c r="AB206" s="106"/>
      <c r="AC206" s="106"/>
      <c r="AD206" s="106"/>
      <c r="AE206" s="106"/>
      <c r="AF206" s="104"/>
      <c r="AG206" s="104"/>
    </row>
    <row r="207" spans="1:33" ht="21" customHeight="1">
      <c r="A207" s="11">
        <v>195</v>
      </c>
      <c r="B207" s="12">
        <v>44907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4" t="s">
        <v>32</v>
      </c>
      <c r="O207" s="19">
        <v>0</v>
      </c>
      <c r="P207" s="40" t="s">
        <v>349</v>
      </c>
      <c r="Q207" s="38">
        <v>0.16</v>
      </c>
      <c r="R207" s="42" t="s">
        <v>48</v>
      </c>
      <c r="S207" s="51">
        <v>1</v>
      </c>
      <c r="T207" s="147">
        <f t="shared" si="0"/>
        <v>0.16</v>
      </c>
      <c r="U207" s="183" t="s">
        <v>328</v>
      </c>
      <c r="V207" s="121" t="s">
        <v>350</v>
      </c>
      <c r="W207" s="185"/>
      <c r="X207" s="131"/>
      <c r="Y207" s="106"/>
      <c r="Z207" s="106"/>
      <c r="AA207" s="106"/>
      <c r="AB207" s="106"/>
      <c r="AC207" s="106"/>
      <c r="AD207" s="106"/>
      <c r="AE207" s="106"/>
      <c r="AF207" s="104"/>
      <c r="AG207" s="104"/>
    </row>
    <row r="208" spans="1:33" ht="15">
      <c r="A208" s="25"/>
      <c r="B208" s="15"/>
      <c r="C208" s="16"/>
      <c r="D208" s="16"/>
      <c r="E208" s="16"/>
      <c r="F208" s="16"/>
      <c r="G208" s="16"/>
      <c r="H208" s="16"/>
      <c r="I208" s="32"/>
      <c r="J208" s="32"/>
      <c r="K208" s="32"/>
      <c r="L208" s="32"/>
      <c r="M208" s="32"/>
      <c r="N208" s="33"/>
      <c r="O208" s="89"/>
      <c r="P208" s="154" t="s">
        <v>49</v>
      </c>
      <c r="Q208" s="90"/>
      <c r="R208" s="75"/>
      <c r="S208" s="76"/>
      <c r="T208" s="165"/>
      <c r="U208" s="174"/>
      <c r="V208" s="176"/>
      <c r="W208" s="131"/>
      <c r="X208" s="131"/>
      <c r="Y208" s="106"/>
      <c r="Z208" s="106"/>
      <c r="AA208" s="106"/>
      <c r="AB208" s="106"/>
      <c r="AC208" s="106"/>
      <c r="AD208" s="106"/>
      <c r="AE208" s="106"/>
      <c r="AF208" s="104"/>
      <c r="AG208" s="104"/>
    </row>
    <row r="209" spans="1:33" ht="18.75" customHeight="1">
      <c r="A209" s="25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7"/>
      <c r="O209" s="17"/>
      <c r="P209" s="91" t="s">
        <v>50</v>
      </c>
      <c r="Q209" s="52"/>
      <c r="R209" s="25"/>
      <c r="S209" s="53"/>
      <c r="T209" s="56"/>
      <c r="U209" s="175"/>
      <c r="V209" s="177"/>
      <c r="W209" s="131"/>
      <c r="X209" s="131"/>
      <c r="Y209" s="106"/>
      <c r="Z209" s="106"/>
      <c r="AA209" s="106"/>
      <c r="AB209" s="106"/>
      <c r="AC209" s="106"/>
      <c r="AD209" s="106"/>
      <c r="AE209" s="106"/>
      <c r="AF209" s="104"/>
      <c r="AG209" s="104"/>
    </row>
    <row r="210" spans="1:33" ht="15">
      <c r="A210" s="25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7"/>
      <c r="O210" s="17"/>
      <c r="P210" s="21" t="s">
        <v>51</v>
      </c>
      <c r="Q210" s="52"/>
      <c r="R210" s="25"/>
      <c r="S210" s="53"/>
      <c r="T210" s="56"/>
      <c r="U210" s="175"/>
      <c r="V210" s="177"/>
      <c r="W210" s="131"/>
      <c r="X210" s="131"/>
      <c r="Y210" s="106"/>
      <c r="Z210" s="106"/>
      <c r="AA210" s="106"/>
      <c r="AB210" s="106"/>
      <c r="AC210" s="106"/>
      <c r="AD210" s="106"/>
      <c r="AE210" s="106"/>
      <c r="AF210" s="104"/>
      <c r="AG210" s="104"/>
    </row>
    <row r="211" spans="1:33" ht="15">
      <c r="A211" s="25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7"/>
      <c r="O211" s="15"/>
      <c r="P211" s="21" t="s">
        <v>52</v>
      </c>
      <c r="Q211" s="54"/>
      <c r="R211" s="25"/>
      <c r="S211" s="53"/>
      <c r="T211" s="57"/>
      <c r="U211" s="175"/>
      <c r="V211" s="177"/>
      <c r="W211" s="131"/>
      <c r="X211" s="131"/>
      <c r="Y211" s="106"/>
      <c r="Z211" s="106"/>
      <c r="AA211" s="106"/>
      <c r="AB211" s="106"/>
      <c r="AC211" s="106"/>
      <c r="AD211" s="106"/>
      <c r="AE211" s="106"/>
      <c r="AF211" s="104"/>
      <c r="AG211" s="104"/>
    </row>
    <row r="212" spans="1:33" ht="30">
      <c r="A212" s="25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7"/>
      <c r="O212" s="17"/>
      <c r="P212" s="21" t="s">
        <v>53</v>
      </c>
      <c r="Q212" s="54"/>
      <c r="R212" s="25"/>
      <c r="S212" s="53"/>
      <c r="T212" s="57"/>
      <c r="U212" s="175"/>
      <c r="V212" s="178"/>
      <c r="W212" s="131"/>
      <c r="X212" s="131"/>
      <c r="Y212" s="106"/>
      <c r="Z212" s="106"/>
      <c r="AA212" s="106"/>
      <c r="AB212" s="106"/>
      <c r="AC212" s="106"/>
      <c r="AD212" s="106"/>
      <c r="AE212" s="106"/>
      <c r="AF212" s="104"/>
      <c r="AG212" s="104"/>
    </row>
    <row r="213" spans="1:33" ht="15">
      <c r="A213" s="25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7"/>
      <c r="O213" s="17"/>
      <c r="P213" s="21" t="s">
        <v>54</v>
      </c>
      <c r="Q213" s="54"/>
      <c r="R213" s="25"/>
      <c r="S213" s="53"/>
      <c r="T213" s="57"/>
      <c r="U213" s="175"/>
      <c r="V213" s="176"/>
      <c r="W213" s="131"/>
      <c r="X213" s="131"/>
      <c r="Y213" s="106"/>
      <c r="Z213" s="106"/>
      <c r="AA213" s="106"/>
      <c r="AB213" s="106"/>
      <c r="AC213" s="106"/>
      <c r="AD213" s="106"/>
      <c r="AE213" s="106"/>
      <c r="AF213" s="104"/>
      <c r="AG213" s="104"/>
    </row>
    <row r="214" spans="1:33" ht="30">
      <c r="A214" s="25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7"/>
      <c r="O214" s="17"/>
      <c r="P214" s="21" t="s">
        <v>55</v>
      </c>
      <c r="Q214" s="55"/>
      <c r="R214" s="25"/>
      <c r="S214" s="53"/>
      <c r="T214" s="57"/>
      <c r="U214" s="175"/>
      <c r="V214" s="177"/>
      <c r="W214" s="131"/>
      <c r="X214" s="131"/>
      <c r="Y214" s="106"/>
      <c r="Z214" s="106"/>
      <c r="AA214" s="106"/>
      <c r="AB214" s="106"/>
      <c r="AC214" s="106"/>
      <c r="AD214" s="106"/>
      <c r="AE214" s="106"/>
      <c r="AF214" s="104"/>
      <c r="AG214" s="104"/>
    </row>
    <row r="215" spans="1:33" ht="30">
      <c r="A215" s="25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7"/>
      <c r="O215" s="17"/>
      <c r="P215" s="99" t="s">
        <v>56</v>
      </c>
      <c r="Q215" s="55"/>
      <c r="R215" s="25"/>
      <c r="S215" s="53"/>
      <c r="T215" s="52"/>
      <c r="U215" s="175"/>
      <c r="V215" s="177"/>
      <c r="W215" s="131"/>
      <c r="X215" s="131"/>
      <c r="Y215" s="106"/>
      <c r="Z215" s="106"/>
      <c r="AA215" s="106"/>
      <c r="AB215" s="106"/>
      <c r="AC215" s="106"/>
      <c r="AD215" s="106"/>
      <c r="AE215" s="106"/>
      <c r="AF215" s="104"/>
      <c r="AG215" s="104"/>
    </row>
    <row r="216" spans="1:33" ht="40.5" customHeight="1">
      <c r="A216" s="11">
        <v>196</v>
      </c>
      <c r="B216" s="26">
        <v>44926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8" t="s">
        <v>32</v>
      </c>
      <c r="O216" s="29">
        <v>0</v>
      </c>
      <c r="P216" s="40" t="s">
        <v>57</v>
      </c>
      <c r="Q216" s="66">
        <v>0.04</v>
      </c>
      <c r="R216" s="42" t="s">
        <v>46</v>
      </c>
      <c r="S216" s="60">
        <f>307+45</f>
        <v>352</v>
      </c>
      <c r="T216" s="66">
        <f aca="true" t="shared" si="1" ref="T216:T230">Q216*S216</f>
        <v>14.08</v>
      </c>
      <c r="U216" s="98" t="s">
        <v>58</v>
      </c>
      <c r="V216" s="156" t="s">
        <v>91</v>
      </c>
      <c r="W216" s="122"/>
      <c r="X216" s="122"/>
      <c r="Y216" s="106"/>
      <c r="Z216" s="106"/>
      <c r="AA216" s="106"/>
      <c r="AB216" s="106"/>
      <c r="AC216" s="106"/>
      <c r="AD216" s="106"/>
      <c r="AE216" s="106"/>
      <c r="AF216" s="104"/>
      <c r="AG216" s="104"/>
    </row>
    <row r="217" spans="1:33" ht="34.5" customHeight="1">
      <c r="A217" s="11">
        <v>197</v>
      </c>
      <c r="B217" s="26">
        <v>44926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8" t="s">
        <v>32</v>
      </c>
      <c r="O217" s="29">
        <v>0</v>
      </c>
      <c r="P217" s="20" t="s">
        <v>57</v>
      </c>
      <c r="Q217" s="65">
        <v>0.04</v>
      </c>
      <c r="R217" s="67" t="s">
        <v>46</v>
      </c>
      <c r="S217" s="60">
        <v>135</v>
      </c>
      <c r="T217" s="66">
        <f t="shared" si="1"/>
        <v>5.4</v>
      </c>
      <c r="U217" s="48" t="s">
        <v>59</v>
      </c>
      <c r="V217" s="181" t="s">
        <v>90</v>
      </c>
      <c r="W217" s="122"/>
      <c r="X217" s="122"/>
      <c r="Y217" s="106"/>
      <c r="Z217" s="106"/>
      <c r="AA217" s="106"/>
      <c r="AB217" s="106"/>
      <c r="AC217" s="106"/>
      <c r="AD217" s="106"/>
      <c r="AE217" s="106"/>
      <c r="AF217" s="104"/>
      <c r="AG217" s="104"/>
    </row>
    <row r="218" spans="1:33" ht="38.25" customHeight="1">
      <c r="A218" s="11">
        <v>198</v>
      </c>
      <c r="B218" s="26">
        <v>44925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8" t="s">
        <v>32</v>
      </c>
      <c r="O218" s="29">
        <v>0</v>
      </c>
      <c r="P218" s="20" t="s">
        <v>60</v>
      </c>
      <c r="Q218" s="65">
        <v>0.04594</v>
      </c>
      <c r="R218" s="67" t="s">
        <v>43</v>
      </c>
      <c r="S218" s="60">
        <v>37</v>
      </c>
      <c r="T218" s="66">
        <f t="shared" si="1"/>
        <v>1.69978</v>
      </c>
      <c r="U218" s="39" t="s">
        <v>44</v>
      </c>
      <c r="V218" s="194" t="s">
        <v>88</v>
      </c>
      <c r="W218" s="122"/>
      <c r="X218" s="122"/>
      <c r="Y218" s="106"/>
      <c r="Z218" s="106"/>
      <c r="AA218" s="106"/>
      <c r="AB218" s="106"/>
      <c r="AC218" s="106"/>
      <c r="AD218" s="106"/>
      <c r="AE218" s="24"/>
      <c r="AF218" s="104"/>
      <c r="AG218" s="104"/>
    </row>
    <row r="219" spans="1:33" ht="42.75" customHeight="1">
      <c r="A219" s="11">
        <v>199</v>
      </c>
      <c r="B219" s="26">
        <v>44926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8" t="s">
        <v>32</v>
      </c>
      <c r="O219" s="29">
        <v>0</v>
      </c>
      <c r="P219" s="20" t="s">
        <v>61</v>
      </c>
      <c r="Q219" s="68">
        <v>0.02297</v>
      </c>
      <c r="R219" s="69" t="s">
        <v>46</v>
      </c>
      <c r="S219" s="60">
        <v>37</v>
      </c>
      <c r="T219" s="66">
        <f t="shared" si="1"/>
        <v>0.84989</v>
      </c>
      <c r="U219" s="187" t="s">
        <v>44</v>
      </c>
      <c r="V219" s="195" t="s">
        <v>88</v>
      </c>
      <c r="W219" s="122"/>
      <c r="X219" s="122"/>
      <c r="Y219" s="106"/>
      <c r="Z219" s="106"/>
      <c r="AA219" s="106"/>
      <c r="AB219" s="106"/>
      <c r="AC219" s="106"/>
      <c r="AD219" s="106"/>
      <c r="AE219" s="106"/>
      <c r="AF219" s="104"/>
      <c r="AG219" s="104"/>
    </row>
    <row r="220" spans="1:33" ht="37.5" customHeight="1">
      <c r="A220" s="11">
        <v>200</v>
      </c>
      <c r="B220" s="26">
        <v>44926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8" t="s">
        <v>32</v>
      </c>
      <c r="O220" s="29">
        <v>0</v>
      </c>
      <c r="P220" s="39" t="s">
        <v>78</v>
      </c>
      <c r="Q220" s="70">
        <v>0.51523</v>
      </c>
      <c r="R220" s="31" t="s">
        <v>43</v>
      </c>
      <c r="S220" s="214">
        <v>11.38</v>
      </c>
      <c r="T220" s="66">
        <f t="shared" si="1"/>
        <v>5.8633174</v>
      </c>
      <c r="U220" s="188" t="s">
        <v>77</v>
      </c>
      <c r="V220" s="156" t="s">
        <v>352</v>
      </c>
      <c r="W220" s="122"/>
      <c r="X220" s="122"/>
      <c r="Y220" s="106"/>
      <c r="Z220" s="106"/>
      <c r="AA220" s="106"/>
      <c r="AB220" s="106"/>
      <c r="AC220" s="106"/>
      <c r="AD220" s="106"/>
      <c r="AE220" s="106"/>
      <c r="AF220" s="104"/>
      <c r="AG220" s="104"/>
    </row>
    <row r="221" spans="1:33" ht="41.25" customHeight="1">
      <c r="A221" s="11">
        <v>201</v>
      </c>
      <c r="B221" s="26">
        <v>44926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8" t="s">
        <v>32</v>
      </c>
      <c r="O221" s="29">
        <v>0</v>
      </c>
      <c r="P221" s="20" t="s">
        <v>62</v>
      </c>
      <c r="Q221" s="71">
        <v>2.729</v>
      </c>
      <c r="R221" s="72" t="s">
        <v>63</v>
      </c>
      <c r="S221" s="214">
        <v>22.26</v>
      </c>
      <c r="T221" s="66">
        <f t="shared" si="1"/>
        <v>60.74754000000001</v>
      </c>
      <c r="U221" s="189" t="s">
        <v>64</v>
      </c>
      <c r="V221" s="156" t="s">
        <v>351</v>
      </c>
      <c r="W221" s="122"/>
      <c r="X221" s="122"/>
      <c r="Y221" s="106"/>
      <c r="Z221" s="106"/>
      <c r="AA221" s="106"/>
      <c r="AB221" s="106"/>
      <c r="AC221" s="106"/>
      <c r="AD221" s="106"/>
      <c r="AE221" s="106"/>
      <c r="AF221" s="104"/>
      <c r="AG221" s="104"/>
    </row>
    <row r="222" spans="1:33" ht="37.5" customHeight="1">
      <c r="A222" s="11">
        <v>202</v>
      </c>
      <c r="B222" s="26">
        <v>44926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8" t="s">
        <v>32</v>
      </c>
      <c r="O222" s="29">
        <v>0</v>
      </c>
      <c r="P222" s="20" t="s">
        <v>65</v>
      </c>
      <c r="Q222" s="65">
        <v>0.81269</v>
      </c>
      <c r="R222" s="67" t="s">
        <v>46</v>
      </c>
      <c r="S222" s="60">
        <v>1</v>
      </c>
      <c r="T222" s="66">
        <f t="shared" si="1"/>
        <v>0.81269</v>
      </c>
      <c r="U222" s="93" t="s">
        <v>66</v>
      </c>
      <c r="V222" s="156" t="s">
        <v>371</v>
      </c>
      <c r="W222" s="122"/>
      <c r="X222" s="122"/>
      <c r="Y222" s="106"/>
      <c r="Z222" s="106"/>
      <c r="AA222" s="106"/>
      <c r="AB222" s="106"/>
      <c r="AC222" s="106"/>
      <c r="AD222" s="106"/>
      <c r="AE222" s="106"/>
      <c r="AF222" s="104"/>
      <c r="AG222" s="104"/>
    </row>
    <row r="223" spans="1:33" ht="30">
      <c r="A223" s="11">
        <v>203</v>
      </c>
      <c r="B223" s="26">
        <v>44926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8" t="s">
        <v>32</v>
      </c>
      <c r="O223" s="29">
        <v>0</v>
      </c>
      <c r="P223" s="20" t="s">
        <v>67</v>
      </c>
      <c r="Q223" s="65">
        <v>0.77994</v>
      </c>
      <c r="R223" s="67" t="s">
        <v>75</v>
      </c>
      <c r="S223" s="60">
        <v>1</v>
      </c>
      <c r="T223" s="66">
        <f t="shared" si="1"/>
        <v>0.77994</v>
      </c>
      <c r="U223" s="98" t="s">
        <v>68</v>
      </c>
      <c r="V223" s="146" t="s">
        <v>403</v>
      </c>
      <c r="W223" s="122"/>
      <c r="X223" s="122"/>
      <c r="Y223" s="106"/>
      <c r="Z223" s="106"/>
      <c r="AA223" s="106"/>
      <c r="AB223" s="106"/>
      <c r="AC223" s="106"/>
      <c r="AD223" s="106"/>
      <c r="AE223" s="106"/>
      <c r="AF223" s="104"/>
      <c r="AG223" s="104"/>
    </row>
    <row r="224" spans="1:33" ht="42" customHeight="1">
      <c r="A224" s="11">
        <v>204</v>
      </c>
      <c r="B224" s="26">
        <v>44926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8" t="s">
        <v>32</v>
      </c>
      <c r="O224" s="29">
        <v>0</v>
      </c>
      <c r="P224" s="20" t="s">
        <v>69</v>
      </c>
      <c r="Q224" s="65">
        <v>8.007714</v>
      </c>
      <c r="R224" s="67" t="s">
        <v>75</v>
      </c>
      <c r="S224" s="60">
        <v>1</v>
      </c>
      <c r="T224" s="66">
        <f t="shared" si="1"/>
        <v>8.007714</v>
      </c>
      <c r="U224" s="98" t="s">
        <v>68</v>
      </c>
      <c r="V224" s="223" t="s">
        <v>404</v>
      </c>
      <c r="W224" s="122"/>
      <c r="X224" s="122"/>
      <c r="Y224" s="106"/>
      <c r="Z224" s="106"/>
      <c r="AA224" s="106"/>
      <c r="AB224" s="106"/>
      <c r="AC224" s="106"/>
      <c r="AD224" s="106"/>
      <c r="AE224" s="106"/>
      <c r="AF224" s="104"/>
      <c r="AG224" s="104"/>
    </row>
    <row r="225" spans="1:33" ht="36.75" customHeight="1">
      <c r="A225" s="11">
        <v>205</v>
      </c>
      <c r="B225" s="26">
        <v>44926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8" t="s">
        <v>32</v>
      </c>
      <c r="O225" s="29">
        <v>0</v>
      </c>
      <c r="P225" s="41" t="s">
        <v>70</v>
      </c>
      <c r="Q225" s="68">
        <v>4.6872</v>
      </c>
      <c r="R225" s="69" t="s">
        <v>75</v>
      </c>
      <c r="S225" s="60">
        <v>1</v>
      </c>
      <c r="T225" s="66">
        <f t="shared" si="1"/>
        <v>4.6872</v>
      </c>
      <c r="U225" s="100" t="s">
        <v>68</v>
      </c>
      <c r="V225" s="224" t="s">
        <v>405</v>
      </c>
      <c r="W225" s="122"/>
      <c r="X225" s="122"/>
      <c r="Y225" s="106"/>
      <c r="Z225" s="106"/>
      <c r="AA225" s="106"/>
      <c r="AB225" s="106"/>
      <c r="AC225" s="106"/>
      <c r="AD225" s="106"/>
      <c r="AE225" s="106"/>
      <c r="AF225" s="104"/>
      <c r="AG225" s="104"/>
    </row>
    <row r="226" spans="1:33" ht="36.75" customHeight="1">
      <c r="A226" s="11">
        <v>206</v>
      </c>
      <c r="B226" s="26">
        <v>44924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8" t="s">
        <v>32</v>
      </c>
      <c r="O226" s="159">
        <v>0</v>
      </c>
      <c r="P226" s="41" t="s">
        <v>70</v>
      </c>
      <c r="Q226" s="68">
        <v>0.5</v>
      </c>
      <c r="R226" s="127" t="s">
        <v>46</v>
      </c>
      <c r="S226" s="60">
        <v>1</v>
      </c>
      <c r="T226" s="117">
        <f t="shared" si="1"/>
        <v>0.5</v>
      </c>
      <c r="U226" s="100" t="s">
        <v>93</v>
      </c>
      <c r="V226" s="156" t="s">
        <v>411</v>
      </c>
      <c r="W226" s="122"/>
      <c r="X226" s="122"/>
      <c r="Y226" s="106"/>
      <c r="Z226" s="106"/>
      <c r="AA226" s="106"/>
      <c r="AB226" s="106"/>
      <c r="AC226" s="106"/>
      <c r="AD226" s="106"/>
      <c r="AE226" s="106"/>
      <c r="AF226" s="104"/>
      <c r="AG226" s="104"/>
    </row>
    <row r="227" spans="1:33" ht="35.25" customHeight="1">
      <c r="A227" s="11">
        <v>207</v>
      </c>
      <c r="B227" s="26" t="s">
        <v>410</v>
      </c>
      <c r="C227" s="128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8" t="s">
        <v>32</v>
      </c>
      <c r="O227" s="159">
        <v>0</v>
      </c>
      <c r="P227" s="34" t="s">
        <v>83</v>
      </c>
      <c r="Q227" s="70">
        <v>3.01468</v>
      </c>
      <c r="R227" s="73" t="s">
        <v>46</v>
      </c>
      <c r="S227" s="60">
        <v>1</v>
      </c>
      <c r="T227" s="179">
        <f t="shared" si="1"/>
        <v>3.01468</v>
      </c>
      <c r="U227" s="190" t="s">
        <v>82</v>
      </c>
      <c r="V227" s="121" t="s">
        <v>409</v>
      </c>
      <c r="W227" s="149"/>
      <c r="X227" s="122"/>
      <c r="Y227" s="130"/>
      <c r="Z227" s="130"/>
      <c r="AA227" s="130"/>
      <c r="AB227" s="130"/>
      <c r="AC227" s="130"/>
      <c r="AD227" s="130"/>
      <c r="AE227" s="130"/>
      <c r="AF227" s="130"/>
      <c r="AG227" s="130"/>
    </row>
    <row r="228" spans="1:33" ht="36.75" customHeight="1">
      <c r="A228" s="11">
        <v>208</v>
      </c>
      <c r="B228" s="221" t="s">
        <v>410</v>
      </c>
      <c r="C228" s="128">
        <v>0</v>
      </c>
      <c r="D228" s="128">
        <v>0</v>
      </c>
      <c r="E228" s="128">
        <v>0</v>
      </c>
      <c r="F228" s="128">
        <v>0</v>
      </c>
      <c r="G228" s="128">
        <v>0</v>
      </c>
      <c r="H228" s="128">
        <v>0</v>
      </c>
      <c r="I228" s="128">
        <v>0</v>
      </c>
      <c r="J228" s="128">
        <v>0</v>
      </c>
      <c r="K228" s="128">
        <v>0</v>
      </c>
      <c r="L228" s="128">
        <v>0</v>
      </c>
      <c r="M228" s="128">
        <v>0</v>
      </c>
      <c r="N228" s="215" t="s">
        <v>32</v>
      </c>
      <c r="O228" s="180">
        <v>0</v>
      </c>
      <c r="P228" s="216" t="s">
        <v>83</v>
      </c>
      <c r="Q228" s="217">
        <v>2.16216</v>
      </c>
      <c r="R228" s="218" t="s">
        <v>46</v>
      </c>
      <c r="S228" s="219">
        <v>1</v>
      </c>
      <c r="T228" s="179">
        <f t="shared" si="1"/>
        <v>2.16216</v>
      </c>
      <c r="U228" s="220" t="s">
        <v>82</v>
      </c>
      <c r="V228" s="121" t="s">
        <v>409</v>
      </c>
      <c r="W228" s="149"/>
      <c r="X228" s="157"/>
      <c r="Y228" s="130"/>
      <c r="Z228" s="130"/>
      <c r="AA228" s="130"/>
      <c r="AB228" s="130"/>
      <c r="AC228" s="130"/>
      <c r="AD228" s="130"/>
      <c r="AE228" s="130"/>
      <c r="AF228" s="130"/>
      <c r="AG228" s="130"/>
    </row>
    <row r="229" spans="1:33" ht="36.75" customHeight="1">
      <c r="A229" s="11">
        <v>209</v>
      </c>
      <c r="B229" s="222">
        <v>44910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8" t="s">
        <v>32</v>
      </c>
      <c r="O229" s="29">
        <v>0</v>
      </c>
      <c r="P229" s="34" t="s">
        <v>353</v>
      </c>
      <c r="Q229" s="70">
        <v>1.8</v>
      </c>
      <c r="R229" s="73" t="s">
        <v>46</v>
      </c>
      <c r="S229" s="60">
        <v>7</v>
      </c>
      <c r="T229" s="179">
        <f t="shared" si="1"/>
        <v>12.6</v>
      </c>
      <c r="U229" s="146" t="s">
        <v>355</v>
      </c>
      <c r="V229" s="121" t="s">
        <v>354</v>
      </c>
      <c r="W229" s="122"/>
      <c r="X229" s="157"/>
      <c r="Y229" s="130"/>
      <c r="Z229" s="130"/>
      <c r="AA229" s="130"/>
      <c r="AB229" s="130"/>
      <c r="AC229" s="130"/>
      <c r="AD229" s="130"/>
      <c r="AE229" s="130"/>
      <c r="AF229" s="130"/>
      <c r="AG229" s="130"/>
    </row>
    <row r="230" spans="1:33" ht="36.75" customHeight="1">
      <c r="A230" s="11">
        <v>210</v>
      </c>
      <c r="B230" s="222">
        <v>44907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8" t="s">
        <v>32</v>
      </c>
      <c r="O230" s="159">
        <v>0</v>
      </c>
      <c r="P230" s="34" t="s">
        <v>357</v>
      </c>
      <c r="Q230" s="70">
        <v>33.6</v>
      </c>
      <c r="R230" s="218" t="s">
        <v>46</v>
      </c>
      <c r="S230" s="60">
        <v>1</v>
      </c>
      <c r="T230" s="179">
        <f t="shared" si="1"/>
        <v>33.6</v>
      </c>
      <c r="U230" s="146" t="s">
        <v>356</v>
      </c>
      <c r="V230" s="121" t="s">
        <v>360</v>
      </c>
      <c r="W230" s="122"/>
      <c r="X230" s="157"/>
      <c r="Y230" s="130"/>
      <c r="Z230" s="130"/>
      <c r="AA230" s="130"/>
      <c r="AB230" s="130"/>
      <c r="AC230" s="130"/>
      <c r="AD230" s="130"/>
      <c r="AE230" s="130"/>
      <c r="AF230" s="130"/>
      <c r="AG230" s="130"/>
    </row>
    <row r="231" spans="1:33" ht="36.75" customHeight="1">
      <c r="A231" s="11">
        <v>211</v>
      </c>
      <c r="B231" s="222">
        <v>44903</v>
      </c>
      <c r="C231" s="128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8" t="s">
        <v>32</v>
      </c>
      <c r="O231" s="159">
        <v>0</v>
      </c>
      <c r="P231" s="34" t="s">
        <v>353</v>
      </c>
      <c r="Q231" s="70">
        <v>1.8</v>
      </c>
      <c r="R231" s="73" t="s">
        <v>46</v>
      </c>
      <c r="S231" s="60">
        <v>9</v>
      </c>
      <c r="T231" s="179">
        <f aca="true" t="shared" si="2" ref="T231:T248">Q231*S231</f>
        <v>16.2</v>
      </c>
      <c r="U231" s="146" t="s">
        <v>358</v>
      </c>
      <c r="V231" s="121" t="s">
        <v>359</v>
      </c>
      <c r="W231" s="122"/>
      <c r="X231" s="157"/>
      <c r="Y231" s="130"/>
      <c r="Z231" s="130"/>
      <c r="AA231" s="130"/>
      <c r="AB231" s="130"/>
      <c r="AC231" s="130"/>
      <c r="AD231" s="130"/>
      <c r="AE231" s="130"/>
      <c r="AF231" s="130"/>
      <c r="AG231" s="130"/>
    </row>
    <row r="232" spans="1:33" ht="36.75" customHeight="1">
      <c r="A232" s="11">
        <v>212</v>
      </c>
      <c r="B232" s="222">
        <v>44896</v>
      </c>
      <c r="C232" s="128">
        <v>0</v>
      </c>
      <c r="D232" s="128">
        <v>0</v>
      </c>
      <c r="E232" s="128">
        <v>0</v>
      </c>
      <c r="F232" s="128">
        <v>0</v>
      </c>
      <c r="G232" s="128">
        <v>0</v>
      </c>
      <c r="H232" s="128">
        <v>0</v>
      </c>
      <c r="I232" s="128">
        <v>0</v>
      </c>
      <c r="J232" s="128">
        <v>0</v>
      </c>
      <c r="K232" s="128">
        <v>0</v>
      </c>
      <c r="L232" s="128">
        <v>0</v>
      </c>
      <c r="M232" s="128">
        <v>0</v>
      </c>
      <c r="N232" s="215" t="s">
        <v>32</v>
      </c>
      <c r="O232" s="180">
        <v>0</v>
      </c>
      <c r="P232" s="34" t="s">
        <v>361</v>
      </c>
      <c r="Q232" s="70">
        <v>1.95056</v>
      </c>
      <c r="R232" s="218" t="s">
        <v>46</v>
      </c>
      <c r="S232" s="60">
        <v>18</v>
      </c>
      <c r="T232" s="179">
        <f t="shared" si="2"/>
        <v>35.11008</v>
      </c>
      <c r="U232" s="146" t="s">
        <v>362</v>
      </c>
      <c r="V232" s="121" t="s">
        <v>363</v>
      </c>
      <c r="W232" s="122"/>
      <c r="X232" s="157"/>
      <c r="Y232" s="130"/>
      <c r="Z232" s="130"/>
      <c r="AA232" s="130"/>
      <c r="AB232" s="130"/>
      <c r="AC232" s="130"/>
      <c r="AD232" s="130"/>
      <c r="AE232" s="130"/>
      <c r="AF232" s="130"/>
      <c r="AG232" s="130"/>
    </row>
    <row r="233" spans="1:33" ht="36.75" customHeight="1">
      <c r="A233" s="11">
        <v>213</v>
      </c>
      <c r="B233" s="222">
        <v>44921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8" t="s">
        <v>32</v>
      </c>
      <c r="O233" s="29">
        <v>0</v>
      </c>
      <c r="P233" s="34" t="s">
        <v>364</v>
      </c>
      <c r="Q233" s="70">
        <v>0.035</v>
      </c>
      <c r="R233" s="73" t="s">
        <v>46</v>
      </c>
      <c r="S233" s="60">
        <v>2564.5</v>
      </c>
      <c r="T233" s="179">
        <f t="shared" si="2"/>
        <v>89.75750000000001</v>
      </c>
      <c r="U233" s="146" t="s">
        <v>366</v>
      </c>
      <c r="V233" s="121" t="s">
        <v>365</v>
      </c>
      <c r="W233" s="122"/>
      <c r="X233" s="157"/>
      <c r="Y233" s="130"/>
      <c r="Z233" s="130"/>
      <c r="AA233" s="130"/>
      <c r="AB233" s="130"/>
      <c r="AC233" s="130"/>
      <c r="AD233" s="130"/>
      <c r="AE233" s="130"/>
      <c r="AF233" s="130"/>
      <c r="AG233" s="130"/>
    </row>
    <row r="234" spans="1:33" ht="44.25" customHeight="1">
      <c r="A234" s="11">
        <v>214</v>
      </c>
      <c r="B234" s="222">
        <v>44921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8" t="s">
        <v>32</v>
      </c>
      <c r="O234" s="159">
        <v>0</v>
      </c>
      <c r="P234" s="34" t="s">
        <v>364</v>
      </c>
      <c r="Q234" s="70">
        <v>2.84</v>
      </c>
      <c r="R234" s="218" t="s">
        <v>46</v>
      </c>
      <c r="S234" s="60">
        <v>35</v>
      </c>
      <c r="T234" s="179">
        <f t="shared" si="2"/>
        <v>99.39999999999999</v>
      </c>
      <c r="U234" s="146" t="s">
        <v>366</v>
      </c>
      <c r="V234" s="121" t="s">
        <v>367</v>
      </c>
      <c r="W234" s="122"/>
      <c r="X234" s="157"/>
      <c r="Y234" s="130"/>
      <c r="Z234" s="130"/>
      <c r="AA234" s="130"/>
      <c r="AB234" s="130"/>
      <c r="AC234" s="130"/>
      <c r="AD234" s="130"/>
      <c r="AE234" s="130"/>
      <c r="AF234" s="130"/>
      <c r="AG234" s="130"/>
    </row>
    <row r="235" spans="1:33" ht="36.75" customHeight="1">
      <c r="A235" s="11">
        <v>215</v>
      </c>
      <c r="B235" s="222">
        <v>44925</v>
      </c>
      <c r="C235" s="128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8" t="s">
        <v>32</v>
      </c>
      <c r="O235" s="159">
        <v>0</v>
      </c>
      <c r="P235" s="34" t="s">
        <v>368</v>
      </c>
      <c r="Q235" s="70">
        <v>2</v>
      </c>
      <c r="R235" s="73" t="s">
        <v>46</v>
      </c>
      <c r="S235" s="60">
        <v>1</v>
      </c>
      <c r="T235" s="179">
        <f t="shared" si="2"/>
        <v>2</v>
      </c>
      <c r="U235" s="146" t="s">
        <v>369</v>
      </c>
      <c r="V235" s="121" t="s">
        <v>370</v>
      </c>
      <c r="W235" s="122"/>
      <c r="X235" s="157"/>
      <c r="Y235" s="130"/>
      <c r="Z235" s="130"/>
      <c r="AA235" s="130"/>
      <c r="AB235" s="130"/>
      <c r="AC235" s="130"/>
      <c r="AD235" s="130"/>
      <c r="AE235" s="130"/>
      <c r="AF235" s="130"/>
      <c r="AG235" s="130"/>
    </row>
    <row r="236" spans="1:33" ht="36.75" customHeight="1">
      <c r="A236" s="11">
        <v>216</v>
      </c>
      <c r="B236" s="222">
        <v>44926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8" t="s">
        <v>32</v>
      </c>
      <c r="O236" s="29">
        <v>0</v>
      </c>
      <c r="P236" s="34" t="s">
        <v>372</v>
      </c>
      <c r="Q236" s="70">
        <v>60.48</v>
      </c>
      <c r="R236" s="73" t="s">
        <v>46</v>
      </c>
      <c r="S236" s="60">
        <v>1</v>
      </c>
      <c r="T236" s="179">
        <f t="shared" si="2"/>
        <v>60.48</v>
      </c>
      <c r="U236" s="146" t="s">
        <v>374</v>
      </c>
      <c r="V236" s="121" t="s">
        <v>373</v>
      </c>
      <c r="W236" s="122"/>
      <c r="X236" s="157"/>
      <c r="Y236" s="130"/>
      <c r="Z236" s="130"/>
      <c r="AA236" s="130"/>
      <c r="AB236" s="130"/>
      <c r="AC236" s="130"/>
      <c r="AD236" s="130"/>
      <c r="AE236" s="130"/>
      <c r="AF236" s="130"/>
      <c r="AG236" s="130"/>
    </row>
    <row r="237" spans="1:33" ht="36.75" customHeight="1">
      <c r="A237" s="11">
        <v>217</v>
      </c>
      <c r="B237" s="222">
        <v>44926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8" t="s">
        <v>32</v>
      </c>
      <c r="O237" s="159">
        <v>0</v>
      </c>
      <c r="P237" s="34" t="s">
        <v>375</v>
      </c>
      <c r="Q237" s="70">
        <v>0.29768</v>
      </c>
      <c r="R237" s="218" t="s">
        <v>46</v>
      </c>
      <c r="S237" s="60">
        <v>1</v>
      </c>
      <c r="T237" s="179">
        <f t="shared" si="2"/>
        <v>0.29768</v>
      </c>
      <c r="U237" s="34" t="s">
        <v>376</v>
      </c>
      <c r="V237" s="121" t="s">
        <v>389</v>
      </c>
      <c r="W237" s="122"/>
      <c r="X237" s="157"/>
      <c r="Y237" s="130"/>
      <c r="Z237" s="130"/>
      <c r="AA237" s="130"/>
      <c r="AB237" s="130"/>
      <c r="AC237" s="130"/>
      <c r="AD237" s="130"/>
      <c r="AE237" s="130"/>
      <c r="AF237" s="130"/>
      <c r="AG237" s="130"/>
    </row>
    <row r="238" spans="1:33" ht="36.75" customHeight="1">
      <c r="A238" s="11">
        <v>218</v>
      </c>
      <c r="B238" s="222">
        <v>44924</v>
      </c>
      <c r="C238" s="128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8" t="s">
        <v>32</v>
      </c>
      <c r="O238" s="159">
        <v>0</v>
      </c>
      <c r="P238" s="34" t="s">
        <v>377</v>
      </c>
      <c r="Q238" s="70">
        <v>6.048</v>
      </c>
      <c r="R238" s="73" t="s">
        <v>46</v>
      </c>
      <c r="S238" s="60">
        <v>1</v>
      </c>
      <c r="T238" s="179">
        <f t="shared" si="2"/>
        <v>6.048</v>
      </c>
      <c r="U238" s="146" t="s">
        <v>378</v>
      </c>
      <c r="V238" s="121" t="s">
        <v>379</v>
      </c>
      <c r="W238" s="122"/>
      <c r="X238" s="157"/>
      <c r="Y238" s="130"/>
      <c r="Z238" s="130"/>
      <c r="AA238" s="130"/>
      <c r="AB238" s="130"/>
      <c r="AC238" s="130"/>
      <c r="AD238" s="130"/>
      <c r="AE238" s="130"/>
      <c r="AF238" s="130"/>
      <c r="AG238" s="130"/>
    </row>
    <row r="239" spans="1:33" ht="36.75" customHeight="1">
      <c r="A239" s="11">
        <v>219</v>
      </c>
      <c r="B239" s="222">
        <v>44914</v>
      </c>
      <c r="C239" s="128">
        <v>0</v>
      </c>
      <c r="D239" s="128">
        <v>0</v>
      </c>
      <c r="E239" s="128">
        <v>0</v>
      </c>
      <c r="F239" s="128">
        <v>0</v>
      </c>
      <c r="G239" s="128">
        <v>0</v>
      </c>
      <c r="H239" s="128">
        <v>0</v>
      </c>
      <c r="I239" s="128">
        <v>0</v>
      </c>
      <c r="J239" s="128">
        <v>0</v>
      </c>
      <c r="K239" s="128">
        <v>0</v>
      </c>
      <c r="L239" s="128">
        <v>0</v>
      </c>
      <c r="M239" s="128">
        <v>0</v>
      </c>
      <c r="N239" s="215" t="s">
        <v>32</v>
      </c>
      <c r="O239" s="180">
        <v>0</v>
      </c>
      <c r="P239" s="34" t="s">
        <v>380</v>
      </c>
      <c r="Q239" s="70">
        <v>12.096</v>
      </c>
      <c r="R239" s="218" t="s">
        <v>46</v>
      </c>
      <c r="S239" s="60">
        <v>1</v>
      </c>
      <c r="T239" s="179">
        <f t="shared" si="2"/>
        <v>12.096</v>
      </c>
      <c r="U239" s="146" t="s">
        <v>381</v>
      </c>
      <c r="V239" s="121" t="s">
        <v>382</v>
      </c>
      <c r="W239" s="122"/>
      <c r="X239" s="157"/>
      <c r="Y239" s="130"/>
      <c r="Z239" s="130"/>
      <c r="AA239" s="130"/>
      <c r="AB239" s="130"/>
      <c r="AC239" s="130"/>
      <c r="AD239" s="130"/>
      <c r="AE239" s="130"/>
      <c r="AF239" s="130"/>
      <c r="AG239" s="130"/>
    </row>
    <row r="240" spans="1:33" ht="36.75" customHeight="1">
      <c r="A240" s="11">
        <v>220</v>
      </c>
      <c r="B240" s="222">
        <v>44925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8" t="s">
        <v>32</v>
      </c>
      <c r="O240" s="29">
        <v>0</v>
      </c>
      <c r="P240" s="34" t="s">
        <v>383</v>
      </c>
      <c r="Q240" s="70">
        <v>3.9501</v>
      </c>
      <c r="R240" s="73" t="s">
        <v>46</v>
      </c>
      <c r="S240" s="60">
        <v>1</v>
      </c>
      <c r="T240" s="179">
        <f t="shared" si="2"/>
        <v>3.9501</v>
      </c>
      <c r="U240" s="146" t="s">
        <v>384</v>
      </c>
      <c r="V240" s="121" t="s">
        <v>388</v>
      </c>
      <c r="W240" s="122"/>
      <c r="X240" s="157"/>
      <c r="Y240" s="130"/>
      <c r="Z240" s="130"/>
      <c r="AA240" s="130"/>
      <c r="AB240" s="130"/>
      <c r="AC240" s="130"/>
      <c r="AD240" s="130"/>
      <c r="AE240" s="130"/>
      <c r="AF240" s="130"/>
      <c r="AG240" s="130"/>
    </row>
    <row r="241" spans="1:33" ht="36.75" customHeight="1">
      <c r="A241" s="11">
        <v>221</v>
      </c>
      <c r="B241" s="222">
        <v>44897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8" t="s">
        <v>32</v>
      </c>
      <c r="O241" s="159">
        <v>0</v>
      </c>
      <c r="P241" s="34" t="s">
        <v>385</v>
      </c>
      <c r="Q241" s="70">
        <v>6.804</v>
      </c>
      <c r="R241" s="218" t="s">
        <v>46</v>
      </c>
      <c r="S241" s="60">
        <v>1</v>
      </c>
      <c r="T241" s="179">
        <f t="shared" si="2"/>
        <v>6.804</v>
      </c>
      <c r="U241" s="146" t="s">
        <v>386</v>
      </c>
      <c r="V241" s="121" t="s">
        <v>387</v>
      </c>
      <c r="W241" s="122"/>
      <c r="X241" s="157"/>
      <c r="Y241" s="130"/>
      <c r="Z241" s="130"/>
      <c r="AA241" s="130"/>
      <c r="AB241" s="130"/>
      <c r="AC241" s="130"/>
      <c r="AD241" s="130"/>
      <c r="AE241" s="130"/>
      <c r="AF241" s="130"/>
      <c r="AG241" s="130"/>
    </row>
    <row r="242" spans="1:33" ht="36.75" customHeight="1">
      <c r="A242" s="11">
        <v>222</v>
      </c>
      <c r="B242" s="222">
        <v>44912</v>
      </c>
      <c r="C242" s="128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8" t="s">
        <v>32</v>
      </c>
      <c r="O242" s="159">
        <v>0</v>
      </c>
      <c r="P242" s="34" t="s">
        <v>390</v>
      </c>
      <c r="Q242" s="70">
        <v>0.30462</v>
      </c>
      <c r="R242" s="73" t="s">
        <v>46</v>
      </c>
      <c r="S242" s="60">
        <v>1</v>
      </c>
      <c r="T242" s="179">
        <f t="shared" si="2"/>
        <v>0.30462</v>
      </c>
      <c r="U242" s="146" t="s">
        <v>391</v>
      </c>
      <c r="V242" s="121" t="s">
        <v>392</v>
      </c>
      <c r="W242" s="122"/>
      <c r="X242" s="157"/>
      <c r="Y242" s="130"/>
      <c r="Z242" s="130"/>
      <c r="AA242" s="130"/>
      <c r="AB242" s="130"/>
      <c r="AC242" s="130"/>
      <c r="AD242" s="130"/>
      <c r="AE242" s="130"/>
      <c r="AF242" s="130"/>
      <c r="AG242" s="130"/>
    </row>
    <row r="243" spans="1:33" ht="36.75" customHeight="1">
      <c r="A243" s="11">
        <v>223</v>
      </c>
      <c r="B243" s="222">
        <v>44902</v>
      </c>
      <c r="C243" s="128">
        <v>0</v>
      </c>
      <c r="D243" s="128">
        <v>0</v>
      </c>
      <c r="E243" s="128">
        <v>0</v>
      </c>
      <c r="F243" s="128">
        <v>0</v>
      </c>
      <c r="G243" s="128">
        <v>0</v>
      </c>
      <c r="H243" s="128">
        <v>0</v>
      </c>
      <c r="I243" s="128">
        <v>0</v>
      </c>
      <c r="J243" s="128">
        <v>0</v>
      </c>
      <c r="K243" s="128">
        <v>0</v>
      </c>
      <c r="L243" s="128">
        <v>0</v>
      </c>
      <c r="M243" s="128">
        <v>0</v>
      </c>
      <c r="N243" s="215" t="s">
        <v>32</v>
      </c>
      <c r="O243" s="180">
        <v>0</v>
      </c>
      <c r="P243" s="34" t="s">
        <v>393</v>
      </c>
      <c r="Q243" s="70">
        <v>56.7</v>
      </c>
      <c r="R243" s="218" t="s">
        <v>46</v>
      </c>
      <c r="S243" s="60">
        <v>1</v>
      </c>
      <c r="T243" s="179">
        <f t="shared" si="2"/>
        <v>56.7</v>
      </c>
      <c r="U243" s="146" t="s">
        <v>395</v>
      </c>
      <c r="V243" s="121" t="s">
        <v>394</v>
      </c>
      <c r="W243" s="122"/>
      <c r="X243" s="157"/>
      <c r="Y243" s="130"/>
      <c r="Z243" s="130"/>
      <c r="AA243" s="130"/>
      <c r="AB243" s="130"/>
      <c r="AC243" s="130"/>
      <c r="AD243" s="130"/>
      <c r="AE243" s="130"/>
      <c r="AF243" s="130"/>
      <c r="AG243" s="130"/>
    </row>
    <row r="244" spans="1:33" ht="36.75" customHeight="1">
      <c r="A244" s="11">
        <v>224</v>
      </c>
      <c r="B244" s="222">
        <v>44902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8" t="s">
        <v>32</v>
      </c>
      <c r="O244" s="29">
        <v>0</v>
      </c>
      <c r="P244" s="34" t="s">
        <v>393</v>
      </c>
      <c r="Q244" s="70">
        <v>56.7</v>
      </c>
      <c r="R244" s="73" t="s">
        <v>46</v>
      </c>
      <c r="S244" s="60">
        <v>1</v>
      </c>
      <c r="T244" s="179">
        <f t="shared" si="2"/>
        <v>56.7</v>
      </c>
      <c r="U244" s="146" t="s">
        <v>395</v>
      </c>
      <c r="V244" s="121" t="s">
        <v>396</v>
      </c>
      <c r="W244" s="122"/>
      <c r="X244" s="157"/>
      <c r="Y244" s="130"/>
      <c r="Z244" s="130"/>
      <c r="AA244" s="130"/>
      <c r="AB244" s="130"/>
      <c r="AC244" s="130"/>
      <c r="AD244" s="130"/>
      <c r="AE244" s="130"/>
      <c r="AF244" s="130"/>
      <c r="AG244" s="130"/>
    </row>
    <row r="245" spans="1:33" ht="36.75" customHeight="1">
      <c r="A245" s="11">
        <v>225</v>
      </c>
      <c r="B245" s="222">
        <v>44902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8" t="s">
        <v>32</v>
      </c>
      <c r="O245" s="159">
        <v>0</v>
      </c>
      <c r="P245" s="34" t="s">
        <v>393</v>
      </c>
      <c r="Q245" s="70">
        <v>56.7</v>
      </c>
      <c r="R245" s="218" t="s">
        <v>46</v>
      </c>
      <c r="S245" s="60">
        <v>1</v>
      </c>
      <c r="T245" s="179">
        <f t="shared" si="2"/>
        <v>56.7</v>
      </c>
      <c r="U245" s="146" t="s">
        <v>395</v>
      </c>
      <c r="V245" s="121" t="s">
        <v>397</v>
      </c>
      <c r="W245" s="122"/>
      <c r="X245" s="157"/>
      <c r="Y245" s="130"/>
      <c r="Z245" s="130"/>
      <c r="AA245" s="130"/>
      <c r="AB245" s="130"/>
      <c r="AC245" s="130"/>
      <c r="AD245" s="130"/>
      <c r="AE245" s="130"/>
      <c r="AF245" s="130"/>
      <c r="AG245" s="130"/>
    </row>
    <row r="246" spans="1:33" ht="36.75" customHeight="1">
      <c r="A246" s="11">
        <v>226</v>
      </c>
      <c r="B246" s="222">
        <v>44902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8" t="s">
        <v>32</v>
      </c>
      <c r="O246" s="159">
        <v>0</v>
      </c>
      <c r="P246" s="34" t="s">
        <v>393</v>
      </c>
      <c r="Q246" s="70">
        <v>56.7</v>
      </c>
      <c r="R246" s="73" t="s">
        <v>46</v>
      </c>
      <c r="S246" s="60">
        <v>1</v>
      </c>
      <c r="T246" s="179">
        <f t="shared" si="2"/>
        <v>56.7</v>
      </c>
      <c r="U246" s="146" t="s">
        <v>395</v>
      </c>
      <c r="V246" s="121" t="s">
        <v>398</v>
      </c>
      <c r="W246" s="122"/>
      <c r="X246" s="157"/>
      <c r="Y246" s="130"/>
      <c r="Z246" s="130"/>
      <c r="AA246" s="130"/>
      <c r="AB246" s="130"/>
      <c r="AC246" s="130"/>
      <c r="AD246" s="130"/>
      <c r="AE246" s="130"/>
      <c r="AF246" s="130"/>
      <c r="AG246" s="130"/>
    </row>
    <row r="247" spans="1:33" ht="36.75" customHeight="1">
      <c r="A247" s="11">
        <v>227</v>
      </c>
      <c r="B247" s="222">
        <v>44902</v>
      </c>
      <c r="C247" s="128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8" t="s">
        <v>32</v>
      </c>
      <c r="O247" s="159">
        <v>0</v>
      </c>
      <c r="P247" s="34" t="s">
        <v>393</v>
      </c>
      <c r="Q247" s="70">
        <v>56.7</v>
      </c>
      <c r="R247" s="73" t="s">
        <v>46</v>
      </c>
      <c r="S247" s="60">
        <v>1</v>
      </c>
      <c r="T247" s="179">
        <f t="shared" si="2"/>
        <v>56.7</v>
      </c>
      <c r="U247" s="146" t="s">
        <v>395</v>
      </c>
      <c r="V247" s="121" t="s">
        <v>399</v>
      </c>
      <c r="W247" s="122"/>
      <c r="X247" s="157"/>
      <c r="Y247" s="130"/>
      <c r="Z247" s="130"/>
      <c r="AA247" s="130"/>
      <c r="AB247" s="130"/>
      <c r="AC247" s="130"/>
      <c r="AD247" s="130"/>
      <c r="AE247" s="130"/>
      <c r="AF247" s="130"/>
      <c r="AG247" s="130"/>
    </row>
    <row r="248" spans="1:33" ht="36.75" customHeight="1">
      <c r="A248" s="11">
        <v>228</v>
      </c>
      <c r="B248" s="222">
        <v>44925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8" t="s">
        <v>32</v>
      </c>
      <c r="O248" s="159">
        <v>0</v>
      </c>
      <c r="P248" s="34" t="s">
        <v>400</v>
      </c>
      <c r="Q248" s="70">
        <v>7.40248</v>
      </c>
      <c r="R248" s="73" t="s">
        <v>46</v>
      </c>
      <c r="S248" s="60">
        <v>1</v>
      </c>
      <c r="T248" s="179">
        <f t="shared" si="2"/>
        <v>7.40248</v>
      </c>
      <c r="U248" s="146" t="s">
        <v>401</v>
      </c>
      <c r="V248" s="121" t="s">
        <v>402</v>
      </c>
      <c r="W248" s="122"/>
      <c r="X248" s="157"/>
      <c r="Y248" s="130"/>
      <c r="Z248" s="130"/>
      <c r="AA248" s="130"/>
      <c r="AB248" s="130"/>
      <c r="AC248" s="130"/>
      <c r="AD248" s="130"/>
      <c r="AE248" s="130"/>
      <c r="AF248" s="130"/>
      <c r="AG248" s="130"/>
    </row>
    <row r="249" spans="1:33" ht="36.75" customHeight="1">
      <c r="A249" s="11">
        <v>229</v>
      </c>
      <c r="B249" s="222">
        <v>44897</v>
      </c>
      <c r="C249" s="128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8" t="s">
        <v>32</v>
      </c>
      <c r="O249" s="159">
        <v>0</v>
      </c>
      <c r="P249" s="34" t="s">
        <v>406</v>
      </c>
      <c r="Q249" s="70">
        <v>0.3871</v>
      </c>
      <c r="R249" s="73" t="s">
        <v>46</v>
      </c>
      <c r="S249" s="60">
        <v>23</v>
      </c>
      <c r="T249" s="179">
        <v>9.072</v>
      </c>
      <c r="U249" s="146" t="s">
        <v>407</v>
      </c>
      <c r="V249" s="121" t="s">
        <v>408</v>
      </c>
      <c r="W249" s="122"/>
      <c r="X249" s="157"/>
      <c r="Y249" s="130"/>
      <c r="Z249" s="130"/>
      <c r="AA249" s="130"/>
      <c r="AB249" s="130"/>
      <c r="AC249" s="130"/>
      <c r="AD249" s="130"/>
      <c r="AE249" s="130"/>
      <c r="AF249" s="130"/>
      <c r="AG249" s="130"/>
    </row>
    <row r="250" spans="1:33" ht="36.75" customHeight="1">
      <c r="A250" s="11">
        <v>230</v>
      </c>
      <c r="B250" s="222">
        <v>44924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8" t="s">
        <v>32</v>
      </c>
      <c r="O250" s="159">
        <v>0</v>
      </c>
      <c r="P250" s="34" t="s">
        <v>406</v>
      </c>
      <c r="Q250" s="70">
        <v>0.3871</v>
      </c>
      <c r="R250" s="73" t="s">
        <v>46</v>
      </c>
      <c r="S250" s="60">
        <v>19</v>
      </c>
      <c r="T250" s="179">
        <v>7.4466</v>
      </c>
      <c r="U250" s="146" t="s">
        <v>407</v>
      </c>
      <c r="V250" s="121" t="s">
        <v>408</v>
      </c>
      <c r="W250" s="122"/>
      <c r="X250" s="157"/>
      <c r="Y250" s="130"/>
      <c r="Z250" s="130"/>
      <c r="AA250" s="130"/>
      <c r="AB250" s="130"/>
      <c r="AC250" s="130"/>
      <c r="AD250" s="130"/>
      <c r="AE250" s="130"/>
      <c r="AF250" s="130"/>
      <c r="AG250" s="130"/>
    </row>
    <row r="251" spans="1:33" s="22" customFormat="1" ht="36" customHeight="1">
      <c r="A251" s="81"/>
      <c r="B251" s="82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4"/>
      <c r="O251" s="84"/>
      <c r="P251" s="85" t="s">
        <v>71</v>
      </c>
      <c r="Q251" s="86"/>
      <c r="R251" s="87"/>
      <c r="S251" s="88"/>
      <c r="T251" s="86"/>
      <c r="U251" s="191"/>
      <c r="V251" s="87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07"/>
      <c r="AG251" s="107"/>
    </row>
    <row r="252" spans="1:33" s="22" customFormat="1" ht="38.25" customHeight="1">
      <c r="A252" s="67">
        <v>231</v>
      </c>
      <c r="B252" s="43">
        <v>44926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5" t="s">
        <v>32</v>
      </c>
      <c r="O252" s="46">
        <v>0</v>
      </c>
      <c r="P252" s="40" t="s">
        <v>72</v>
      </c>
      <c r="Q252" s="74">
        <v>0.02</v>
      </c>
      <c r="R252" s="42" t="s">
        <v>48</v>
      </c>
      <c r="S252" s="102">
        <v>1437</v>
      </c>
      <c r="T252" s="182">
        <f>Q252*S252</f>
        <v>28.740000000000002</v>
      </c>
      <c r="U252" s="98" t="s">
        <v>73</v>
      </c>
      <c r="V252" s="181" t="s">
        <v>412</v>
      </c>
      <c r="W252" s="122"/>
      <c r="X252" s="122"/>
      <c r="Y252" s="131"/>
      <c r="Z252" s="131"/>
      <c r="AA252" s="131"/>
      <c r="AB252" s="131"/>
      <c r="AC252" s="131"/>
      <c r="AD252" s="131"/>
      <c r="AE252" s="131"/>
      <c r="AF252" s="107"/>
      <c r="AG252" s="107"/>
    </row>
    <row r="253" spans="1:33" s="22" customFormat="1" ht="39" customHeight="1">
      <c r="A253" s="92">
        <v>232</v>
      </c>
      <c r="B253" s="43">
        <v>44926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5" t="s">
        <v>32</v>
      </c>
      <c r="O253" s="46">
        <v>0</v>
      </c>
      <c r="P253" s="40" t="s">
        <v>72</v>
      </c>
      <c r="Q253" s="74">
        <v>0.02</v>
      </c>
      <c r="R253" s="42" t="s">
        <v>48</v>
      </c>
      <c r="S253" s="102">
        <v>2833</v>
      </c>
      <c r="T253" s="182">
        <f>Q253*S253</f>
        <v>56.660000000000004</v>
      </c>
      <c r="U253" s="47" t="s">
        <v>73</v>
      </c>
      <c r="V253" s="192" t="s">
        <v>413</v>
      </c>
      <c r="W253" s="149"/>
      <c r="X253" s="122"/>
      <c r="Y253" s="131"/>
      <c r="Z253" s="131"/>
      <c r="AA253" s="131"/>
      <c r="AB253" s="131"/>
      <c r="AC253" s="131"/>
      <c r="AD253" s="131"/>
      <c r="AE253" s="131"/>
      <c r="AF253" s="107"/>
      <c r="AG253" s="107"/>
    </row>
    <row r="254" spans="1:33" ht="36.75" customHeight="1">
      <c r="A254" s="67">
        <v>233</v>
      </c>
      <c r="B254" s="43">
        <v>44926</v>
      </c>
      <c r="C254" s="113">
        <v>0</v>
      </c>
      <c r="D254" s="113">
        <v>0</v>
      </c>
      <c r="E254" s="113">
        <v>0</v>
      </c>
      <c r="F254" s="113">
        <v>0</v>
      </c>
      <c r="G254" s="113">
        <v>0</v>
      </c>
      <c r="H254" s="113">
        <v>0</v>
      </c>
      <c r="I254" s="113">
        <v>0</v>
      </c>
      <c r="J254" s="113">
        <v>0</v>
      </c>
      <c r="K254" s="113">
        <v>0</v>
      </c>
      <c r="L254" s="113">
        <v>0</v>
      </c>
      <c r="M254" s="113">
        <v>0</v>
      </c>
      <c r="N254" s="114" t="s">
        <v>32</v>
      </c>
      <c r="O254" s="115">
        <v>0</v>
      </c>
      <c r="P254" s="116" t="s">
        <v>74</v>
      </c>
      <c r="Q254" s="117">
        <v>0.05271</v>
      </c>
      <c r="R254" s="118" t="s">
        <v>48</v>
      </c>
      <c r="S254" s="102">
        <v>310</v>
      </c>
      <c r="T254" s="182">
        <v>16.34006</v>
      </c>
      <c r="U254" s="119" t="s">
        <v>76</v>
      </c>
      <c r="V254" s="120" t="s">
        <v>414</v>
      </c>
      <c r="W254" s="149"/>
      <c r="X254" s="122"/>
      <c r="Y254" s="106"/>
      <c r="Z254" s="106"/>
      <c r="AA254" s="106"/>
      <c r="AB254" s="106"/>
      <c r="AC254" s="106"/>
      <c r="AD254" s="106"/>
      <c r="AE254" s="106"/>
      <c r="AF254" s="104"/>
      <c r="AG254" s="104"/>
    </row>
    <row r="255" spans="1:33" ht="15">
      <c r="A255" s="92">
        <v>234</v>
      </c>
      <c r="B255" s="43">
        <v>44911</v>
      </c>
      <c r="C255" s="113">
        <v>0</v>
      </c>
      <c r="D255" s="113">
        <v>0</v>
      </c>
      <c r="E255" s="113">
        <v>0</v>
      </c>
      <c r="F255" s="113">
        <v>0</v>
      </c>
      <c r="G255" s="113">
        <v>0</v>
      </c>
      <c r="H255" s="113">
        <v>0</v>
      </c>
      <c r="I255" s="113">
        <v>0</v>
      </c>
      <c r="J255" s="113">
        <v>0</v>
      </c>
      <c r="K255" s="113">
        <v>0</v>
      </c>
      <c r="L255" s="113">
        <v>0</v>
      </c>
      <c r="M255" s="113">
        <v>0</v>
      </c>
      <c r="N255" s="114" t="s">
        <v>32</v>
      </c>
      <c r="O255" s="115">
        <v>0</v>
      </c>
      <c r="P255" s="30" t="s">
        <v>81</v>
      </c>
      <c r="Q255" s="124">
        <v>0.05475</v>
      </c>
      <c r="R255" s="125" t="s">
        <v>48</v>
      </c>
      <c r="S255" s="134">
        <v>70</v>
      </c>
      <c r="T255" s="182">
        <f>Q255*S255</f>
        <v>3.8325</v>
      </c>
      <c r="U255" s="121" t="s">
        <v>148</v>
      </c>
      <c r="V255" s="120" t="s">
        <v>149</v>
      </c>
      <c r="W255" s="225"/>
      <c r="X255" s="226"/>
      <c r="Y255" s="226"/>
      <c r="Z255" s="226"/>
      <c r="AA255" s="106"/>
      <c r="AB255" s="106"/>
      <c r="AC255" s="106"/>
      <c r="AD255" s="106"/>
      <c r="AE255" s="106"/>
      <c r="AF255" s="104"/>
      <c r="AG255" s="104"/>
    </row>
    <row r="256" spans="1:33" ht="15">
      <c r="A256" s="67">
        <v>235</v>
      </c>
      <c r="B256" s="43">
        <v>44896</v>
      </c>
      <c r="C256" s="113">
        <v>0</v>
      </c>
      <c r="D256" s="113">
        <v>0</v>
      </c>
      <c r="E256" s="113">
        <v>0</v>
      </c>
      <c r="F256" s="113">
        <v>0</v>
      </c>
      <c r="G256" s="113">
        <v>0</v>
      </c>
      <c r="H256" s="113">
        <v>0</v>
      </c>
      <c r="I256" s="113">
        <v>0</v>
      </c>
      <c r="J256" s="113">
        <v>0</v>
      </c>
      <c r="K256" s="113">
        <v>0</v>
      </c>
      <c r="L256" s="113">
        <v>0</v>
      </c>
      <c r="M256" s="113">
        <v>0</v>
      </c>
      <c r="N256" s="114" t="s">
        <v>32</v>
      </c>
      <c r="O256" s="115">
        <v>0</v>
      </c>
      <c r="P256" s="30" t="s">
        <v>79</v>
      </c>
      <c r="Q256" s="124">
        <v>0.0482</v>
      </c>
      <c r="R256" s="125" t="s">
        <v>48</v>
      </c>
      <c r="S256" s="134">
        <v>10</v>
      </c>
      <c r="T256" s="182">
        <f>Q256*S256</f>
        <v>0.482</v>
      </c>
      <c r="U256" s="121" t="s">
        <v>138</v>
      </c>
      <c r="V256" s="120" t="s">
        <v>139</v>
      </c>
      <c r="W256" s="225"/>
      <c r="X256" s="226"/>
      <c r="Y256" s="226"/>
      <c r="Z256" s="226"/>
      <c r="AA256" s="106"/>
      <c r="AB256" s="106"/>
      <c r="AC256" s="106"/>
      <c r="AD256" s="106"/>
      <c r="AE256" s="106"/>
      <c r="AF256" s="104"/>
      <c r="AG256" s="104"/>
    </row>
    <row r="257" spans="1:33" ht="15">
      <c r="A257" s="92">
        <v>236</v>
      </c>
      <c r="B257" s="43">
        <v>44901</v>
      </c>
      <c r="C257" s="113">
        <v>0</v>
      </c>
      <c r="D257" s="113">
        <v>0</v>
      </c>
      <c r="E257" s="113">
        <v>0</v>
      </c>
      <c r="F257" s="113">
        <v>0</v>
      </c>
      <c r="G257" s="113">
        <v>0</v>
      </c>
      <c r="H257" s="113">
        <v>0</v>
      </c>
      <c r="I257" s="113">
        <v>0</v>
      </c>
      <c r="J257" s="113">
        <v>0</v>
      </c>
      <c r="K257" s="113">
        <v>0</v>
      </c>
      <c r="L257" s="113">
        <v>0</v>
      </c>
      <c r="M257" s="113">
        <v>0</v>
      </c>
      <c r="N257" s="114" t="s">
        <v>32</v>
      </c>
      <c r="O257" s="115">
        <v>0</v>
      </c>
      <c r="P257" s="30" t="s">
        <v>79</v>
      </c>
      <c r="Q257" s="124">
        <v>0.0482</v>
      </c>
      <c r="R257" s="125" t="s">
        <v>48</v>
      </c>
      <c r="S257" s="134">
        <v>40</v>
      </c>
      <c r="T257" s="182">
        <f>Q257*S257</f>
        <v>1.928</v>
      </c>
      <c r="U257" s="121" t="s">
        <v>85</v>
      </c>
      <c r="V257" s="120" t="s">
        <v>140</v>
      </c>
      <c r="W257" s="225"/>
      <c r="X257" s="226"/>
      <c r="Y257" s="226"/>
      <c r="Z257" s="226"/>
      <c r="AA257" s="106"/>
      <c r="AB257" s="106"/>
      <c r="AC257" s="106"/>
      <c r="AD257" s="106"/>
      <c r="AE257" s="106"/>
      <c r="AF257" s="104"/>
      <c r="AG257" s="104"/>
    </row>
    <row r="258" spans="1:33" ht="15">
      <c r="A258" s="67">
        <v>237</v>
      </c>
      <c r="B258" s="43">
        <v>44919</v>
      </c>
      <c r="C258" s="113">
        <v>0</v>
      </c>
      <c r="D258" s="113">
        <v>0</v>
      </c>
      <c r="E258" s="113">
        <v>0</v>
      </c>
      <c r="F258" s="113">
        <v>0</v>
      </c>
      <c r="G258" s="113">
        <v>0</v>
      </c>
      <c r="H258" s="113">
        <v>0</v>
      </c>
      <c r="I258" s="113">
        <v>0</v>
      </c>
      <c r="J258" s="113">
        <v>0</v>
      </c>
      <c r="K258" s="113">
        <v>0</v>
      </c>
      <c r="L258" s="113">
        <v>0</v>
      </c>
      <c r="M258" s="113">
        <v>0</v>
      </c>
      <c r="N258" s="114" t="s">
        <v>32</v>
      </c>
      <c r="O258" s="115">
        <v>0</v>
      </c>
      <c r="P258" s="30" t="s">
        <v>79</v>
      </c>
      <c r="Q258" s="124">
        <v>0.0529</v>
      </c>
      <c r="R258" s="125" t="s">
        <v>48</v>
      </c>
      <c r="S258" s="134">
        <v>50</v>
      </c>
      <c r="T258" s="182">
        <f>Q258*S258</f>
        <v>2.645</v>
      </c>
      <c r="U258" s="121" t="s">
        <v>118</v>
      </c>
      <c r="V258" s="120" t="s">
        <v>127</v>
      </c>
      <c r="W258" s="225"/>
      <c r="X258" s="226"/>
      <c r="Y258" s="226"/>
      <c r="Z258" s="226"/>
      <c r="AA258" s="106"/>
      <c r="AB258" s="106"/>
      <c r="AC258" s="106"/>
      <c r="AD258" s="106"/>
      <c r="AE258" s="106"/>
      <c r="AF258" s="104"/>
      <c r="AG258" s="104"/>
    </row>
    <row r="259" spans="1:33" ht="15">
      <c r="A259" s="92">
        <v>238</v>
      </c>
      <c r="B259" s="43">
        <v>44916</v>
      </c>
      <c r="C259" s="113">
        <v>0</v>
      </c>
      <c r="D259" s="113">
        <v>0</v>
      </c>
      <c r="E259" s="113">
        <v>0</v>
      </c>
      <c r="F259" s="113">
        <v>0</v>
      </c>
      <c r="G259" s="113">
        <v>0</v>
      </c>
      <c r="H259" s="113">
        <v>0</v>
      </c>
      <c r="I259" s="113">
        <v>0</v>
      </c>
      <c r="J259" s="113">
        <v>0</v>
      </c>
      <c r="K259" s="113">
        <v>0</v>
      </c>
      <c r="L259" s="113">
        <v>0</v>
      </c>
      <c r="M259" s="113">
        <v>0</v>
      </c>
      <c r="N259" s="114" t="s">
        <v>32</v>
      </c>
      <c r="O259" s="115">
        <v>0</v>
      </c>
      <c r="P259" s="30" t="s">
        <v>79</v>
      </c>
      <c r="Q259" s="124">
        <f>0.04922</f>
        <v>0.04922</v>
      </c>
      <c r="R259" s="125" t="s">
        <v>48</v>
      </c>
      <c r="S259" s="134">
        <v>20.32</v>
      </c>
      <c r="T259" s="182">
        <v>1</v>
      </c>
      <c r="U259" s="121" t="s">
        <v>84</v>
      </c>
      <c r="V259" s="120" t="s">
        <v>415</v>
      </c>
      <c r="W259" s="213"/>
      <c r="X259" s="157"/>
      <c r="Y259" s="157"/>
      <c r="Z259" s="157"/>
      <c r="AA259" s="106"/>
      <c r="AB259" s="106"/>
      <c r="AC259" s="106"/>
      <c r="AD259" s="106"/>
      <c r="AE259" s="106"/>
      <c r="AF259" s="104"/>
      <c r="AG259" s="104"/>
    </row>
    <row r="260" spans="1:33" ht="15" customHeight="1">
      <c r="A260" s="67">
        <v>239</v>
      </c>
      <c r="B260" s="43">
        <v>44923</v>
      </c>
      <c r="C260" s="113">
        <v>0</v>
      </c>
      <c r="D260" s="113">
        <v>0</v>
      </c>
      <c r="E260" s="113">
        <v>0</v>
      </c>
      <c r="F260" s="113">
        <v>0</v>
      </c>
      <c r="G260" s="113">
        <v>0</v>
      </c>
      <c r="H260" s="113">
        <v>0</v>
      </c>
      <c r="I260" s="113">
        <v>0</v>
      </c>
      <c r="J260" s="113">
        <v>0</v>
      </c>
      <c r="K260" s="113">
        <v>0</v>
      </c>
      <c r="L260" s="113">
        <v>0</v>
      </c>
      <c r="M260" s="113">
        <v>0</v>
      </c>
      <c r="N260" s="114" t="s">
        <v>32</v>
      </c>
      <c r="O260" s="115">
        <v>0</v>
      </c>
      <c r="P260" s="30" t="s">
        <v>80</v>
      </c>
      <c r="Q260" s="124">
        <v>0.05469</v>
      </c>
      <c r="R260" s="125" t="s">
        <v>48</v>
      </c>
      <c r="S260" s="134">
        <v>45.72</v>
      </c>
      <c r="T260" s="182">
        <v>2.5</v>
      </c>
      <c r="U260" s="121" t="s">
        <v>84</v>
      </c>
      <c r="V260" s="120" t="s">
        <v>122</v>
      </c>
      <c r="W260" s="213"/>
      <c r="X260" s="157"/>
      <c r="Y260" s="157"/>
      <c r="Z260" s="157"/>
      <c r="AA260" s="106"/>
      <c r="AB260" s="106"/>
      <c r="AC260" s="106"/>
      <c r="AD260" s="106"/>
      <c r="AE260" s="106"/>
      <c r="AF260" s="104"/>
      <c r="AG260" s="104"/>
    </row>
    <row r="261" spans="1:33" ht="15" customHeight="1">
      <c r="A261" s="92">
        <v>240</v>
      </c>
      <c r="B261" s="43">
        <v>44916</v>
      </c>
      <c r="C261" s="113">
        <v>0</v>
      </c>
      <c r="D261" s="113">
        <v>0</v>
      </c>
      <c r="E261" s="113">
        <v>0</v>
      </c>
      <c r="F261" s="113">
        <v>0</v>
      </c>
      <c r="G261" s="113">
        <v>0</v>
      </c>
      <c r="H261" s="113">
        <v>0</v>
      </c>
      <c r="I261" s="113">
        <v>0</v>
      </c>
      <c r="J261" s="113">
        <v>0</v>
      </c>
      <c r="K261" s="113">
        <v>0</v>
      </c>
      <c r="L261" s="113">
        <v>0</v>
      </c>
      <c r="M261" s="113">
        <v>0</v>
      </c>
      <c r="N261" s="114" t="s">
        <v>32</v>
      </c>
      <c r="O261" s="115">
        <v>0</v>
      </c>
      <c r="P261" s="30" t="s">
        <v>80</v>
      </c>
      <c r="Q261" s="124">
        <v>0.05467</v>
      </c>
      <c r="R261" s="125" t="s">
        <v>48</v>
      </c>
      <c r="S261" s="134">
        <v>49.39</v>
      </c>
      <c r="T261" s="182">
        <v>2.7</v>
      </c>
      <c r="U261" s="121" t="s">
        <v>84</v>
      </c>
      <c r="V261" s="120" t="s">
        <v>130</v>
      </c>
      <c r="W261" s="213"/>
      <c r="X261" s="157"/>
      <c r="Y261" s="157"/>
      <c r="Z261" s="157"/>
      <c r="AA261" s="106"/>
      <c r="AB261" s="106"/>
      <c r="AC261" s="106"/>
      <c r="AD261" s="106"/>
      <c r="AE261" s="106"/>
      <c r="AF261" s="104"/>
      <c r="AG261" s="104"/>
    </row>
    <row r="262" spans="1:33" ht="15">
      <c r="A262" s="67">
        <v>241</v>
      </c>
      <c r="B262" s="43">
        <v>44921</v>
      </c>
      <c r="C262" s="113">
        <v>0</v>
      </c>
      <c r="D262" s="113">
        <v>0</v>
      </c>
      <c r="E262" s="113">
        <v>0</v>
      </c>
      <c r="F262" s="113">
        <v>0</v>
      </c>
      <c r="G262" s="113">
        <v>0</v>
      </c>
      <c r="H262" s="113">
        <v>0</v>
      </c>
      <c r="I262" s="113">
        <v>0</v>
      </c>
      <c r="J262" s="113">
        <v>0</v>
      </c>
      <c r="K262" s="113">
        <v>0</v>
      </c>
      <c r="L262" s="113">
        <v>0</v>
      </c>
      <c r="M262" s="113">
        <v>0</v>
      </c>
      <c r="N262" s="114" t="s">
        <v>32</v>
      </c>
      <c r="O262" s="115">
        <v>0</v>
      </c>
      <c r="P262" s="30" t="s">
        <v>81</v>
      </c>
      <c r="Q262" s="124">
        <v>0.05731</v>
      </c>
      <c r="R262" s="125" t="s">
        <v>48</v>
      </c>
      <c r="S262" s="134">
        <v>49.28</v>
      </c>
      <c r="T262" s="182">
        <v>2.824</v>
      </c>
      <c r="U262" s="121" t="s">
        <v>84</v>
      </c>
      <c r="V262" s="120" t="s">
        <v>126</v>
      </c>
      <c r="W262" s="213"/>
      <c r="X262" s="157"/>
      <c r="Y262" s="157"/>
      <c r="Z262" s="157"/>
      <c r="AA262" s="106"/>
      <c r="AB262" s="106"/>
      <c r="AC262" s="106"/>
      <c r="AD262" s="106"/>
      <c r="AE262" s="106"/>
      <c r="AF262" s="104"/>
      <c r="AG262" s="104"/>
    </row>
    <row r="263" spans="1:33" ht="15">
      <c r="A263" s="92">
        <v>242</v>
      </c>
      <c r="B263" s="43">
        <v>44903</v>
      </c>
      <c r="C263" s="113">
        <v>0</v>
      </c>
      <c r="D263" s="113">
        <v>0</v>
      </c>
      <c r="E263" s="113">
        <v>0</v>
      </c>
      <c r="F263" s="113">
        <v>0</v>
      </c>
      <c r="G263" s="113">
        <v>0</v>
      </c>
      <c r="H263" s="113">
        <v>0</v>
      </c>
      <c r="I263" s="113">
        <v>0</v>
      </c>
      <c r="J263" s="113">
        <v>0</v>
      </c>
      <c r="K263" s="113">
        <v>0</v>
      </c>
      <c r="L263" s="113">
        <v>0</v>
      </c>
      <c r="M263" s="113">
        <v>0</v>
      </c>
      <c r="N263" s="114" t="s">
        <v>32</v>
      </c>
      <c r="O263" s="115">
        <v>0</v>
      </c>
      <c r="P263" s="30" t="s">
        <v>80</v>
      </c>
      <c r="Q263" s="124">
        <v>0.05467</v>
      </c>
      <c r="R263" s="125" t="s">
        <v>48</v>
      </c>
      <c r="S263" s="134">
        <v>45.73</v>
      </c>
      <c r="T263" s="182">
        <v>2.5</v>
      </c>
      <c r="U263" s="121" t="s">
        <v>84</v>
      </c>
      <c r="V263" s="120" t="s">
        <v>131</v>
      </c>
      <c r="W263" s="213"/>
      <c r="X263" s="157"/>
      <c r="Y263" s="157"/>
      <c r="Z263" s="157"/>
      <c r="AA263" s="106"/>
      <c r="AB263" s="106"/>
      <c r="AC263" s="106"/>
      <c r="AD263" s="106"/>
      <c r="AE263" s="106"/>
      <c r="AF263" s="104"/>
      <c r="AG263" s="104"/>
    </row>
    <row r="264" spans="1:33" ht="15">
      <c r="A264" s="67">
        <v>243</v>
      </c>
      <c r="B264" s="43">
        <v>44902</v>
      </c>
      <c r="C264" s="113">
        <v>0</v>
      </c>
      <c r="D264" s="113">
        <v>0</v>
      </c>
      <c r="E264" s="113">
        <v>0</v>
      </c>
      <c r="F264" s="113">
        <v>0</v>
      </c>
      <c r="G264" s="113">
        <v>0</v>
      </c>
      <c r="H264" s="113">
        <v>0</v>
      </c>
      <c r="I264" s="113">
        <v>0</v>
      </c>
      <c r="J264" s="113">
        <v>0</v>
      </c>
      <c r="K264" s="113">
        <v>0</v>
      </c>
      <c r="L264" s="113">
        <v>0</v>
      </c>
      <c r="M264" s="113">
        <v>0</v>
      </c>
      <c r="N264" s="114" t="s">
        <v>32</v>
      </c>
      <c r="O264" s="115">
        <v>0</v>
      </c>
      <c r="P264" s="30" t="s">
        <v>81</v>
      </c>
      <c r="Q264" s="124">
        <v>0.05686</v>
      </c>
      <c r="R264" s="125" t="s">
        <v>48</v>
      </c>
      <c r="S264" s="134">
        <v>43.97</v>
      </c>
      <c r="T264" s="182">
        <v>2.5</v>
      </c>
      <c r="U264" s="121" t="s">
        <v>84</v>
      </c>
      <c r="V264" s="120" t="s">
        <v>416</v>
      </c>
      <c r="W264" s="213"/>
      <c r="X264" s="157"/>
      <c r="Y264" s="157"/>
      <c r="Z264" s="157"/>
      <c r="AA264" s="106"/>
      <c r="AB264" s="106"/>
      <c r="AC264" s="106"/>
      <c r="AD264" s="106"/>
      <c r="AE264" s="106"/>
      <c r="AF264" s="104"/>
      <c r="AG264" s="104"/>
    </row>
    <row r="265" spans="1:33" ht="15">
      <c r="A265" s="92">
        <v>244</v>
      </c>
      <c r="B265" s="43">
        <v>44917</v>
      </c>
      <c r="C265" s="113">
        <v>0</v>
      </c>
      <c r="D265" s="113">
        <v>0</v>
      </c>
      <c r="E265" s="113">
        <v>0</v>
      </c>
      <c r="F265" s="113">
        <v>0</v>
      </c>
      <c r="G265" s="113">
        <v>0</v>
      </c>
      <c r="H265" s="113">
        <v>0</v>
      </c>
      <c r="I265" s="113">
        <v>0</v>
      </c>
      <c r="J265" s="113">
        <v>0</v>
      </c>
      <c r="K265" s="113">
        <v>0</v>
      </c>
      <c r="L265" s="113">
        <v>0</v>
      </c>
      <c r="M265" s="113">
        <v>0</v>
      </c>
      <c r="N265" s="114" t="s">
        <v>32</v>
      </c>
      <c r="O265" s="115">
        <v>0</v>
      </c>
      <c r="P265" s="30" t="s">
        <v>81</v>
      </c>
      <c r="Q265" s="124">
        <v>0.05775</v>
      </c>
      <c r="R265" s="125" t="s">
        <v>48</v>
      </c>
      <c r="S265" s="134">
        <v>59.75</v>
      </c>
      <c r="T265" s="182">
        <v>3.45</v>
      </c>
      <c r="U265" s="121" t="s">
        <v>84</v>
      </c>
      <c r="V265" s="120" t="s">
        <v>129</v>
      </c>
      <c r="W265" s="213"/>
      <c r="X265" s="157"/>
      <c r="Y265" s="157"/>
      <c r="Z265" s="157"/>
      <c r="AA265" s="106"/>
      <c r="AB265" s="106"/>
      <c r="AC265" s="106"/>
      <c r="AD265" s="106"/>
      <c r="AE265" s="106"/>
      <c r="AF265" s="104"/>
      <c r="AG265" s="104"/>
    </row>
    <row r="266" spans="1:33" ht="15">
      <c r="A266" s="67">
        <v>245</v>
      </c>
      <c r="B266" s="43">
        <v>44898</v>
      </c>
      <c r="C266" s="113">
        <v>0</v>
      </c>
      <c r="D266" s="113">
        <v>0</v>
      </c>
      <c r="E266" s="113">
        <v>0</v>
      </c>
      <c r="F266" s="113">
        <v>0</v>
      </c>
      <c r="G266" s="113">
        <v>0</v>
      </c>
      <c r="H266" s="113">
        <v>0</v>
      </c>
      <c r="I266" s="113">
        <v>0</v>
      </c>
      <c r="J266" s="113">
        <v>0</v>
      </c>
      <c r="K266" s="113">
        <v>0</v>
      </c>
      <c r="L266" s="113">
        <v>0</v>
      </c>
      <c r="M266" s="113">
        <v>0</v>
      </c>
      <c r="N266" s="114" t="s">
        <v>32</v>
      </c>
      <c r="O266" s="115">
        <v>0</v>
      </c>
      <c r="P266" s="30" t="s">
        <v>80</v>
      </c>
      <c r="Q266" s="124">
        <v>0.05415</v>
      </c>
      <c r="R266" s="125" t="s">
        <v>48</v>
      </c>
      <c r="S266" s="134">
        <v>46.17</v>
      </c>
      <c r="T266" s="182">
        <v>2.5</v>
      </c>
      <c r="U266" s="121" t="s">
        <v>84</v>
      </c>
      <c r="V266" s="120" t="s">
        <v>159</v>
      </c>
      <c r="W266" s="213"/>
      <c r="X266" s="157"/>
      <c r="Y266" s="157"/>
      <c r="Z266" s="157"/>
      <c r="AA266" s="106"/>
      <c r="AB266" s="106"/>
      <c r="AC266" s="106"/>
      <c r="AD266" s="106"/>
      <c r="AE266" s="106"/>
      <c r="AF266" s="104"/>
      <c r="AG266" s="104"/>
    </row>
    <row r="267" spans="1:33" ht="15">
      <c r="A267" s="92">
        <v>246</v>
      </c>
      <c r="B267" s="43">
        <v>44909</v>
      </c>
      <c r="C267" s="113">
        <v>0</v>
      </c>
      <c r="D267" s="113">
        <v>0</v>
      </c>
      <c r="E267" s="113">
        <v>0</v>
      </c>
      <c r="F267" s="113">
        <v>0</v>
      </c>
      <c r="G267" s="113">
        <v>0</v>
      </c>
      <c r="H267" s="113">
        <v>0</v>
      </c>
      <c r="I267" s="113">
        <v>0</v>
      </c>
      <c r="J267" s="113">
        <v>0</v>
      </c>
      <c r="K267" s="113">
        <v>0</v>
      </c>
      <c r="L267" s="113">
        <v>0</v>
      </c>
      <c r="M267" s="113">
        <v>0</v>
      </c>
      <c r="N267" s="114" t="s">
        <v>32</v>
      </c>
      <c r="O267" s="115">
        <v>0</v>
      </c>
      <c r="P267" s="30" t="s">
        <v>80</v>
      </c>
      <c r="Q267" s="124">
        <v>0.0535</v>
      </c>
      <c r="R267" s="125" t="s">
        <v>48</v>
      </c>
      <c r="S267" s="134">
        <v>46.73</v>
      </c>
      <c r="T267" s="182">
        <v>2.5</v>
      </c>
      <c r="U267" s="121" t="s">
        <v>84</v>
      </c>
      <c r="V267" s="120" t="s">
        <v>132</v>
      </c>
      <c r="W267" s="213"/>
      <c r="X267" s="157"/>
      <c r="Y267" s="157"/>
      <c r="Z267" s="157"/>
      <c r="AA267" s="106"/>
      <c r="AB267" s="106"/>
      <c r="AC267" s="106"/>
      <c r="AD267" s="106"/>
      <c r="AE267" s="106"/>
      <c r="AF267" s="104"/>
      <c r="AG267" s="104"/>
    </row>
    <row r="268" spans="1:33" ht="15">
      <c r="A268" s="67">
        <v>247</v>
      </c>
      <c r="B268" s="43">
        <v>44918</v>
      </c>
      <c r="C268" s="113">
        <v>0</v>
      </c>
      <c r="D268" s="113">
        <v>0</v>
      </c>
      <c r="E268" s="113">
        <v>0</v>
      </c>
      <c r="F268" s="113">
        <v>0</v>
      </c>
      <c r="G268" s="113">
        <v>0</v>
      </c>
      <c r="H268" s="113">
        <v>0</v>
      </c>
      <c r="I268" s="113">
        <v>0</v>
      </c>
      <c r="J268" s="113">
        <v>0</v>
      </c>
      <c r="K268" s="113">
        <v>0</v>
      </c>
      <c r="L268" s="113">
        <v>0</v>
      </c>
      <c r="M268" s="113">
        <v>0</v>
      </c>
      <c r="N268" s="114" t="s">
        <v>32</v>
      </c>
      <c r="O268" s="115">
        <v>0</v>
      </c>
      <c r="P268" s="30" t="s">
        <v>81</v>
      </c>
      <c r="Q268" s="124">
        <v>0.05732</v>
      </c>
      <c r="R268" s="125" t="s">
        <v>48</v>
      </c>
      <c r="S268" s="134">
        <v>104.68</v>
      </c>
      <c r="T268" s="182">
        <v>6</v>
      </c>
      <c r="U268" s="121" t="s">
        <v>84</v>
      </c>
      <c r="V268" s="120" t="s">
        <v>124</v>
      </c>
      <c r="W268" s="149"/>
      <c r="X268" s="157"/>
      <c r="Y268" s="157"/>
      <c r="Z268" s="157"/>
      <c r="AA268" s="106"/>
      <c r="AB268" s="106"/>
      <c r="AC268" s="106"/>
      <c r="AD268" s="106"/>
      <c r="AE268" s="106"/>
      <c r="AF268" s="104"/>
      <c r="AG268" s="104"/>
    </row>
    <row r="269" spans="1:33" ht="15">
      <c r="A269" s="92">
        <v>248</v>
      </c>
      <c r="B269" s="43">
        <v>44900</v>
      </c>
      <c r="C269" s="113">
        <v>0</v>
      </c>
      <c r="D269" s="113">
        <v>0</v>
      </c>
      <c r="E269" s="113">
        <v>0</v>
      </c>
      <c r="F269" s="113">
        <v>0</v>
      </c>
      <c r="G269" s="113">
        <v>0</v>
      </c>
      <c r="H269" s="113">
        <v>0</v>
      </c>
      <c r="I269" s="113">
        <v>0</v>
      </c>
      <c r="J269" s="113">
        <v>0</v>
      </c>
      <c r="K269" s="113">
        <v>0</v>
      </c>
      <c r="L269" s="113">
        <v>0</v>
      </c>
      <c r="M269" s="113">
        <v>0</v>
      </c>
      <c r="N269" s="114" t="s">
        <v>32</v>
      </c>
      <c r="O269" s="115">
        <v>0</v>
      </c>
      <c r="P269" s="30" t="s">
        <v>79</v>
      </c>
      <c r="Q269" s="124">
        <v>0.0482</v>
      </c>
      <c r="R269" s="125" t="s">
        <v>48</v>
      </c>
      <c r="S269" s="134">
        <v>20</v>
      </c>
      <c r="T269" s="182">
        <f aca="true" t="shared" si="3" ref="T269:T274">Q269*S269</f>
        <v>0.964</v>
      </c>
      <c r="U269" s="121" t="s">
        <v>85</v>
      </c>
      <c r="V269" s="120" t="s">
        <v>137</v>
      </c>
      <c r="W269" s="213"/>
      <c r="X269" s="122"/>
      <c r="Y269" s="122"/>
      <c r="Z269" s="122"/>
      <c r="AA269" s="106"/>
      <c r="AB269" s="106"/>
      <c r="AC269" s="106"/>
      <c r="AD269" s="106"/>
      <c r="AE269" s="106"/>
      <c r="AF269" s="104"/>
      <c r="AG269" s="104"/>
    </row>
    <row r="270" spans="1:33" ht="15">
      <c r="A270" s="67">
        <v>249</v>
      </c>
      <c r="B270" s="43">
        <v>44922</v>
      </c>
      <c r="C270" s="113">
        <v>0</v>
      </c>
      <c r="D270" s="113">
        <v>0</v>
      </c>
      <c r="E270" s="113">
        <v>0</v>
      </c>
      <c r="F270" s="113">
        <v>0</v>
      </c>
      <c r="G270" s="113">
        <v>0</v>
      </c>
      <c r="H270" s="113">
        <v>0</v>
      </c>
      <c r="I270" s="113">
        <v>0</v>
      </c>
      <c r="J270" s="113">
        <v>0</v>
      </c>
      <c r="K270" s="113">
        <v>0</v>
      </c>
      <c r="L270" s="113">
        <v>0</v>
      </c>
      <c r="M270" s="113">
        <v>0</v>
      </c>
      <c r="N270" s="114" t="s">
        <v>32</v>
      </c>
      <c r="O270" s="115">
        <v>0</v>
      </c>
      <c r="P270" s="30" t="s">
        <v>79</v>
      </c>
      <c r="Q270" s="124">
        <v>0.0482</v>
      </c>
      <c r="R270" s="125" t="s">
        <v>48</v>
      </c>
      <c r="S270" s="134">
        <v>40</v>
      </c>
      <c r="T270" s="182">
        <f t="shared" si="3"/>
        <v>1.928</v>
      </c>
      <c r="U270" s="121" t="s">
        <v>85</v>
      </c>
      <c r="V270" s="120" t="s">
        <v>123</v>
      </c>
      <c r="W270" s="149"/>
      <c r="X270" s="157"/>
      <c r="Y270" s="157"/>
      <c r="Z270" s="157"/>
      <c r="AA270" s="106"/>
      <c r="AB270" s="106"/>
      <c r="AC270" s="106"/>
      <c r="AD270" s="106"/>
      <c r="AE270" s="106"/>
      <c r="AF270" s="104"/>
      <c r="AG270" s="104"/>
    </row>
    <row r="271" spans="1:33" ht="15">
      <c r="A271" s="92">
        <v>250</v>
      </c>
      <c r="B271" s="43">
        <v>44908</v>
      </c>
      <c r="C271" s="113">
        <v>0</v>
      </c>
      <c r="D271" s="113">
        <v>0</v>
      </c>
      <c r="E271" s="113">
        <v>0</v>
      </c>
      <c r="F271" s="113">
        <v>0</v>
      </c>
      <c r="G271" s="113">
        <v>0</v>
      </c>
      <c r="H271" s="113">
        <v>0</v>
      </c>
      <c r="I271" s="113">
        <v>0</v>
      </c>
      <c r="J271" s="113">
        <v>0</v>
      </c>
      <c r="K271" s="113">
        <v>0</v>
      </c>
      <c r="L271" s="113">
        <v>0</v>
      </c>
      <c r="M271" s="113">
        <v>0</v>
      </c>
      <c r="N271" s="114" t="s">
        <v>32</v>
      </c>
      <c r="O271" s="115">
        <v>0</v>
      </c>
      <c r="P271" s="30" t="s">
        <v>79</v>
      </c>
      <c r="Q271" s="124">
        <v>0.0482</v>
      </c>
      <c r="R271" s="125" t="s">
        <v>48</v>
      </c>
      <c r="S271" s="134">
        <v>40</v>
      </c>
      <c r="T271" s="182">
        <f t="shared" si="3"/>
        <v>1.928</v>
      </c>
      <c r="U271" s="121" t="s">
        <v>85</v>
      </c>
      <c r="V271" s="120" t="s">
        <v>143</v>
      </c>
      <c r="W271" s="149"/>
      <c r="X271" s="122"/>
      <c r="Y271" s="122"/>
      <c r="Z271" s="122"/>
      <c r="AA271" s="106"/>
      <c r="AB271" s="106"/>
      <c r="AC271" s="106"/>
      <c r="AD271" s="106"/>
      <c r="AE271" s="106"/>
      <c r="AF271" s="104"/>
      <c r="AG271" s="104"/>
    </row>
    <row r="272" spans="1:33" ht="15">
      <c r="A272" s="67">
        <v>251</v>
      </c>
      <c r="B272" s="43">
        <v>44915</v>
      </c>
      <c r="C272" s="113">
        <v>0</v>
      </c>
      <c r="D272" s="113">
        <v>0</v>
      </c>
      <c r="E272" s="113">
        <v>0</v>
      </c>
      <c r="F272" s="113">
        <v>0</v>
      </c>
      <c r="G272" s="113">
        <v>0</v>
      </c>
      <c r="H272" s="113">
        <v>0</v>
      </c>
      <c r="I272" s="113">
        <v>0</v>
      </c>
      <c r="J272" s="113">
        <v>0</v>
      </c>
      <c r="K272" s="113">
        <v>0</v>
      </c>
      <c r="L272" s="113">
        <v>0</v>
      </c>
      <c r="M272" s="113">
        <v>0</v>
      </c>
      <c r="N272" s="114" t="s">
        <v>32</v>
      </c>
      <c r="O272" s="115">
        <v>0</v>
      </c>
      <c r="P272" s="30" t="s">
        <v>145</v>
      </c>
      <c r="Q272" s="124">
        <v>0.0482</v>
      </c>
      <c r="R272" s="125" t="s">
        <v>48</v>
      </c>
      <c r="S272" s="134">
        <v>40</v>
      </c>
      <c r="T272" s="182">
        <f t="shared" si="3"/>
        <v>1.928</v>
      </c>
      <c r="U272" s="121" t="s">
        <v>85</v>
      </c>
      <c r="V272" s="120" t="s">
        <v>144</v>
      </c>
      <c r="W272" s="149"/>
      <c r="X272" s="157"/>
      <c r="Y272" s="157"/>
      <c r="Z272" s="157"/>
      <c r="AA272" s="106"/>
      <c r="AB272" s="106"/>
      <c r="AC272" s="106"/>
      <c r="AD272" s="106"/>
      <c r="AE272" s="106"/>
      <c r="AF272" s="104"/>
      <c r="AG272" s="104"/>
    </row>
    <row r="273" spans="1:33" ht="15" customHeight="1">
      <c r="A273" s="92">
        <v>252</v>
      </c>
      <c r="B273" s="43">
        <v>44897</v>
      </c>
      <c r="C273" s="113">
        <v>0</v>
      </c>
      <c r="D273" s="113">
        <v>0</v>
      </c>
      <c r="E273" s="113">
        <v>0</v>
      </c>
      <c r="F273" s="113">
        <v>0</v>
      </c>
      <c r="G273" s="113">
        <v>0</v>
      </c>
      <c r="H273" s="113">
        <v>0</v>
      </c>
      <c r="I273" s="113">
        <v>0</v>
      </c>
      <c r="J273" s="113">
        <v>0</v>
      </c>
      <c r="K273" s="113">
        <v>0</v>
      </c>
      <c r="L273" s="113">
        <v>0</v>
      </c>
      <c r="M273" s="113">
        <v>0</v>
      </c>
      <c r="N273" s="114" t="s">
        <v>32</v>
      </c>
      <c r="O273" s="115">
        <v>0</v>
      </c>
      <c r="P273" s="30" t="s">
        <v>79</v>
      </c>
      <c r="Q273" s="124">
        <v>0.0482</v>
      </c>
      <c r="R273" s="125" t="s">
        <v>48</v>
      </c>
      <c r="S273" s="134">
        <v>10</v>
      </c>
      <c r="T273" s="182">
        <f t="shared" si="3"/>
        <v>0.482</v>
      </c>
      <c r="U273" s="121" t="s">
        <v>138</v>
      </c>
      <c r="V273" s="120" t="s">
        <v>141</v>
      </c>
      <c r="W273" s="213"/>
      <c r="X273" s="157"/>
      <c r="Y273" s="157"/>
      <c r="Z273" s="157"/>
      <c r="AA273" s="106"/>
      <c r="AB273" s="106"/>
      <c r="AC273" s="106"/>
      <c r="AD273" s="106"/>
      <c r="AE273" s="106"/>
      <c r="AF273" s="104"/>
      <c r="AG273" s="104"/>
    </row>
    <row r="274" spans="1:33" ht="15" customHeight="1">
      <c r="A274" s="67">
        <v>253</v>
      </c>
      <c r="B274" s="126">
        <v>44922</v>
      </c>
      <c r="C274" s="113">
        <v>0</v>
      </c>
      <c r="D274" s="113">
        <v>0</v>
      </c>
      <c r="E274" s="113">
        <v>0</v>
      </c>
      <c r="F274" s="113">
        <v>0</v>
      </c>
      <c r="G274" s="113">
        <v>0</v>
      </c>
      <c r="H274" s="113">
        <v>0</v>
      </c>
      <c r="I274" s="113">
        <v>0</v>
      </c>
      <c r="J274" s="113">
        <v>0</v>
      </c>
      <c r="K274" s="113">
        <v>0</v>
      </c>
      <c r="L274" s="113">
        <v>0</v>
      </c>
      <c r="M274" s="113">
        <v>0</v>
      </c>
      <c r="N274" s="114" t="s">
        <v>32</v>
      </c>
      <c r="O274" s="115">
        <v>0</v>
      </c>
      <c r="P274" s="30" t="s">
        <v>81</v>
      </c>
      <c r="Q274" s="124">
        <v>0.0539</v>
      </c>
      <c r="R274" s="125" t="s">
        <v>48</v>
      </c>
      <c r="S274" s="135">
        <v>70</v>
      </c>
      <c r="T274" s="182">
        <f t="shared" si="3"/>
        <v>3.773</v>
      </c>
      <c r="U274" s="121" t="s">
        <v>118</v>
      </c>
      <c r="V274" s="120" t="s">
        <v>125</v>
      </c>
      <c r="W274" s="149"/>
      <c r="X274" s="157"/>
      <c r="Y274" s="157"/>
      <c r="Z274" s="157"/>
      <c r="AA274" s="106"/>
      <c r="AB274" s="106"/>
      <c r="AC274" s="106"/>
      <c r="AD274" s="106"/>
      <c r="AE274" s="106"/>
      <c r="AF274" s="104"/>
      <c r="AG274" s="104"/>
    </row>
    <row r="275" spans="1:33" ht="15" customHeight="1">
      <c r="A275" s="92">
        <v>254</v>
      </c>
      <c r="B275" s="126">
        <v>44914</v>
      </c>
      <c r="C275" s="113">
        <v>0</v>
      </c>
      <c r="D275" s="113">
        <v>0</v>
      </c>
      <c r="E275" s="113">
        <v>0</v>
      </c>
      <c r="F275" s="113">
        <v>0</v>
      </c>
      <c r="G275" s="113">
        <v>0</v>
      </c>
      <c r="H275" s="113">
        <v>0</v>
      </c>
      <c r="I275" s="113">
        <v>0</v>
      </c>
      <c r="J275" s="113">
        <v>0</v>
      </c>
      <c r="K275" s="113">
        <v>0</v>
      </c>
      <c r="L275" s="113">
        <v>0</v>
      </c>
      <c r="M275" s="113">
        <v>0</v>
      </c>
      <c r="N275" s="114" t="s">
        <v>32</v>
      </c>
      <c r="O275" s="115">
        <v>0</v>
      </c>
      <c r="P275" s="30" t="s">
        <v>81</v>
      </c>
      <c r="Q275" s="124">
        <v>0.05725</v>
      </c>
      <c r="R275" s="125" t="s">
        <v>48</v>
      </c>
      <c r="S275" s="135">
        <v>104.81</v>
      </c>
      <c r="T275" s="182">
        <v>6</v>
      </c>
      <c r="U275" s="121" t="s">
        <v>87</v>
      </c>
      <c r="V275" s="120" t="s">
        <v>128</v>
      </c>
      <c r="W275" s="149"/>
      <c r="X275" s="122"/>
      <c r="Y275" s="122"/>
      <c r="Z275" s="122"/>
      <c r="AA275" s="106"/>
      <c r="AB275" s="106"/>
      <c r="AC275" s="106"/>
      <c r="AD275" s="106"/>
      <c r="AE275" s="106"/>
      <c r="AF275" s="104"/>
      <c r="AG275" s="104"/>
    </row>
    <row r="276" spans="1:33" ht="15" customHeight="1">
      <c r="A276" s="67">
        <v>255</v>
      </c>
      <c r="B276" s="126">
        <v>44902</v>
      </c>
      <c r="C276" s="113">
        <v>0</v>
      </c>
      <c r="D276" s="113">
        <v>0</v>
      </c>
      <c r="E276" s="113">
        <v>0</v>
      </c>
      <c r="F276" s="113">
        <v>0</v>
      </c>
      <c r="G276" s="113">
        <v>0</v>
      </c>
      <c r="H276" s="113">
        <v>0</v>
      </c>
      <c r="I276" s="113">
        <v>0</v>
      </c>
      <c r="J276" s="113">
        <v>0</v>
      </c>
      <c r="K276" s="113">
        <v>0</v>
      </c>
      <c r="L276" s="113">
        <v>0</v>
      </c>
      <c r="M276" s="113">
        <v>0</v>
      </c>
      <c r="N276" s="114" t="s">
        <v>32</v>
      </c>
      <c r="O276" s="115">
        <v>0</v>
      </c>
      <c r="P276" s="30" t="s">
        <v>81</v>
      </c>
      <c r="Q276" s="140">
        <v>0.05636</v>
      </c>
      <c r="R276" s="125" t="s">
        <v>48</v>
      </c>
      <c r="S276" s="135">
        <v>106.46</v>
      </c>
      <c r="T276" s="182">
        <v>6</v>
      </c>
      <c r="U276" s="121" t="s">
        <v>84</v>
      </c>
      <c r="V276" s="120" t="s">
        <v>134</v>
      </c>
      <c r="W276" s="149"/>
      <c r="X276" s="157"/>
      <c r="Y276" s="157"/>
      <c r="Z276" s="157"/>
      <c r="AA276" s="106"/>
      <c r="AB276" s="106"/>
      <c r="AC276" s="106"/>
      <c r="AD276" s="106"/>
      <c r="AE276" s="106"/>
      <c r="AF276" s="104"/>
      <c r="AG276" s="104"/>
    </row>
    <row r="277" spans="1:33" ht="15" customHeight="1">
      <c r="A277" s="92">
        <v>256</v>
      </c>
      <c r="B277" s="198">
        <v>44897</v>
      </c>
      <c r="C277" s="113">
        <v>0</v>
      </c>
      <c r="D277" s="113">
        <v>0</v>
      </c>
      <c r="E277" s="113">
        <v>0</v>
      </c>
      <c r="F277" s="113">
        <v>0</v>
      </c>
      <c r="G277" s="113">
        <v>0</v>
      </c>
      <c r="H277" s="113">
        <v>0</v>
      </c>
      <c r="I277" s="113">
        <v>0</v>
      </c>
      <c r="J277" s="113">
        <v>0</v>
      </c>
      <c r="K277" s="113">
        <v>0</v>
      </c>
      <c r="L277" s="113">
        <v>0</v>
      </c>
      <c r="M277" s="113">
        <v>0</v>
      </c>
      <c r="N277" s="114" t="s">
        <v>32</v>
      </c>
      <c r="O277" s="115">
        <v>0</v>
      </c>
      <c r="P277" s="30" t="s">
        <v>81</v>
      </c>
      <c r="Q277" s="140">
        <v>0.05486</v>
      </c>
      <c r="R277" s="125" t="s">
        <v>48</v>
      </c>
      <c r="S277" s="135">
        <v>109.37</v>
      </c>
      <c r="T277" s="182">
        <v>6</v>
      </c>
      <c r="U277" s="121" t="s">
        <v>87</v>
      </c>
      <c r="V277" s="120" t="s">
        <v>136</v>
      </c>
      <c r="W277" s="149"/>
      <c r="X277" s="122"/>
      <c r="Y277" s="122"/>
      <c r="Z277" s="157"/>
      <c r="AA277" s="106"/>
      <c r="AB277" s="106"/>
      <c r="AC277" s="106"/>
      <c r="AD277" s="106"/>
      <c r="AE277" s="106"/>
      <c r="AF277" s="104"/>
      <c r="AG277" s="104"/>
    </row>
    <row r="278" spans="1:33" ht="15" customHeight="1">
      <c r="A278" s="67">
        <v>257</v>
      </c>
      <c r="B278" s="198">
        <v>44911</v>
      </c>
      <c r="C278" s="113">
        <v>0</v>
      </c>
      <c r="D278" s="113">
        <v>0</v>
      </c>
      <c r="E278" s="113">
        <v>0</v>
      </c>
      <c r="F278" s="113">
        <v>0</v>
      </c>
      <c r="G278" s="113">
        <v>0</v>
      </c>
      <c r="H278" s="113">
        <v>0</v>
      </c>
      <c r="I278" s="113">
        <v>0</v>
      </c>
      <c r="J278" s="113">
        <v>0</v>
      </c>
      <c r="K278" s="113">
        <v>0</v>
      </c>
      <c r="L278" s="113">
        <v>0</v>
      </c>
      <c r="M278" s="113">
        <v>0</v>
      </c>
      <c r="N278" s="114" t="s">
        <v>32</v>
      </c>
      <c r="O278" s="115">
        <v>0</v>
      </c>
      <c r="P278" s="30" t="s">
        <v>81</v>
      </c>
      <c r="Q278" s="140">
        <v>0.05725</v>
      </c>
      <c r="R278" s="125" t="s">
        <v>48</v>
      </c>
      <c r="S278" s="135">
        <v>104.81</v>
      </c>
      <c r="T278" s="182">
        <v>6</v>
      </c>
      <c r="U278" s="121" t="s">
        <v>84</v>
      </c>
      <c r="V278" s="120" t="s">
        <v>146</v>
      </c>
      <c r="W278" s="149"/>
      <c r="X278" s="122"/>
      <c r="Y278" s="122"/>
      <c r="Z278" s="157"/>
      <c r="AA278" s="106"/>
      <c r="AB278" s="106"/>
      <c r="AC278" s="106"/>
      <c r="AD278" s="106"/>
      <c r="AE278" s="106"/>
      <c r="AF278" s="104"/>
      <c r="AG278" s="104"/>
    </row>
    <row r="279" spans="1:33" ht="15" customHeight="1">
      <c r="A279" s="92">
        <v>258</v>
      </c>
      <c r="B279" s="169">
        <v>44907</v>
      </c>
      <c r="C279" s="170">
        <v>0</v>
      </c>
      <c r="D279" s="170">
        <v>0</v>
      </c>
      <c r="E279" s="170">
        <v>0</v>
      </c>
      <c r="F279" s="170">
        <v>0</v>
      </c>
      <c r="G279" s="170">
        <v>0</v>
      </c>
      <c r="H279" s="170">
        <v>0</v>
      </c>
      <c r="I279" s="170">
        <v>0</v>
      </c>
      <c r="J279" s="170">
        <v>0</v>
      </c>
      <c r="K279" s="170">
        <v>0</v>
      </c>
      <c r="L279" s="170">
        <v>0</v>
      </c>
      <c r="M279" s="170">
        <v>0</v>
      </c>
      <c r="N279" s="171" t="s">
        <v>32</v>
      </c>
      <c r="O279" s="172">
        <v>0</v>
      </c>
      <c r="P279" s="30" t="s">
        <v>81</v>
      </c>
      <c r="Q279" s="124">
        <v>0.05636</v>
      </c>
      <c r="R279" s="125" t="s">
        <v>48</v>
      </c>
      <c r="S279" s="134">
        <v>106.46</v>
      </c>
      <c r="T279" s="182">
        <v>6</v>
      </c>
      <c r="U279" s="121" t="s">
        <v>84</v>
      </c>
      <c r="V279" s="121" t="s">
        <v>147</v>
      </c>
      <c r="W279" s="122"/>
      <c r="X279" s="122"/>
      <c r="Y279" s="122"/>
      <c r="Z279" s="157"/>
      <c r="AA279" s="106"/>
      <c r="AB279" s="106"/>
      <c r="AC279" s="106"/>
      <c r="AD279" s="106"/>
      <c r="AE279" s="106"/>
      <c r="AF279" s="104"/>
      <c r="AG279" s="104"/>
    </row>
    <row r="280" spans="22:31" ht="15">
      <c r="V280" s="199"/>
      <c r="X280" s="122"/>
      <c r="Y280" s="122"/>
      <c r="Z280" s="122"/>
      <c r="AA280" s="132"/>
      <c r="AB280" s="132"/>
      <c r="AC280" s="132"/>
      <c r="AD280" s="132"/>
      <c r="AE280" s="132"/>
    </row>
    <row r="281" spans="17:31" ht="15">
      <c r="Q281" s="103"/>
      <c r="R281" s="103"/>
      <c r="S281" s="103"/>
      <c r="T281" s="103"/>
      <c r="U281" s="103"/>
      <c r="V281" s="199"/>
      <c r="AA281" s="132"/>
      <c r="AB281" s="132"/>
      <c r="AC281" s="132"/>
      <c r="AD281" s="132"/>
      <c r="AE281" s="132"/>
    </row>
    <row r="282" spans="17:26" ht="15">
      <c r="Q282" s="103"/>
      <c r="R282" s="103"/>
      <c r="S282" s="103"/>
      <c r="T282" s="103"/>
      <c r="U282" s="103"/>
      <c r="V282" s="199"/>
      <c r="W282" s="226"/>
      <c r="X282" s="226"/>
      <c r="Y282" s="226"/>
      <c r="Z282" s="122"/>
    </row>
    <row r="283" spans="17:26" ht="15">
      <c r="Q283" s="103"/>
      <c r="R283" s="103"/>
      <c r="S283" s="103"/>
      <c r="T283" s="103"/>
      <c r="U283" s="103"/>
      <c r="V283" s="199"/>
      <c r="W283" s="226"/>
      <c r="X283" s="226"/>
      <c r="Y283" s="226"/>
      <c r="Z283" s="122"/>
    </row>
    <row r="284" spans="17:26" ht="15">
      <c r="Q284" s="103"/>
      <c r="R284" s="103"/>
      <c r="S284" s="103"/>
      <c r="T284" s="103"/>
      <c r="U284" s="103"/>
      <c r="V284" s="199"/>
      <c r="W284" s="104"/>
      <c r="X284" s="104"/>
      <c r="Y284" s="104"/>
      <c r="Z284" s="104"/>
    </row>
    <row r="285" spans="17:21" ht="15">
      <c r="Q285" s="103"/>
      <c r="R285" s="103"/>
      <c r="S285" s="103"/>
      <c r="T285" s="103"/>
      <c r="U285" s="103"/>
    </row>
    <row r="291" ht="15">
      <c r="U291" s="103"/>
    </row>
  </sheetData>
  <sheetProtection selectLockedCells="1" selectUnlockedCells="1"/>
  <mergeCells count="56">
    <mergeCell ref="W282:Y282"/>
    <mergeCell ref="W283:Y283"/>
    <mergeCell ref="W255:Z255"/>
    <mergeCell ref="W256:Z256"/>
    <mergeCell ref="W257:Z257"/>
    <mergeCell ref="W74:W79"/>
    <mergeCell ref="W258:Z258"/>
    <mergeCell ref="W96:W97"/>
    <mergeCell ref="Z18:Z20"/>
    <mergeCell ref="W11:AE12"/>
    <mergeCell ref="U4:U10"/>
    <mergeCell ref="K9:K10"/>
    <mergeCell ref="R4:R10"/>
    <mergeCell ref="N6:O6"/>
    <mergeCell ref="W60:W71"/>
    <mergeCell ref="V4:V10"/>
    <mergeCell ref="W20:W21"/>
    <mergeCell ref="W22:W24"/>
    <mergeCell ref="W14:X15"/>
    <mergeCell ref="C9:C10"/>
    <mergeCell ref="C7:E8"/>
    <mergeCell ref="O7:O10"/>
    <mergeCell ref="N5:O5"/>
    <mergeCell ref="N7:N10"/>
    <mergeCell ref="G9:G10"/>
    <mergeCell ref="F9:F10"/>
    <mergeCell ref="K7:L7"/>
    <mergeCell ref="L9:L10"/>
    <mergeCell ref="I9:I10"/>
    <mergeCell ref="T1:V1"/>
    <mergeCell ref="A2:V2"/>
    <mergeCell ref="A4:A10"/>
    <mergeCell ref="B4:B10"/>
    <mergeCell ref="C4:O4"/>
    <mergeCell ref="D9:D10"/>
    <mergeCell ref="E9:E10"/>
    <mergeCell ref="P4:P10"/>
    <mergeCell ref="C6:L6"/>
    <mergeCell ref="C5:M5"/>
    <mergeCell ref="H9:H10"/>
    <mergeCell ref="F7:H8"/>
    <mergeCell ref="K8:L8"/>
    <mergeCell ref="J9:J10"/>
    <mergeCell ref="M6:M10"/>
    <mergeCell ref="T4:T10"/>
    <mergeCell ref="I8:J8"/>
    <mergeCell ref="S4:S10"/>
    <mergeCell ref="I7:J7"/>
    <mergeCell ref="Q4:Q10"/>
    <mergeCell ref="W26:W27"/>
    <mergeCell ref="W28:W30"/>
    <mergeCell ref="W31:W35"/>
    <mergeCell ref="W36:W58"/>
    <mergeCell ref="W80:W86"/>
    <mergeCell ref="W88:W92"/>
    <mergeCell ref="W93:W9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2023-01-24T06:07:00Z</dcterms:modified>
  <cp:category/>
  <cp:version/>
  <cp:contentType/>
  <cp:contentStatus/>
</cp:coreProperties>
</file>