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<sst xmlns="http://schemas.openxmlformats.org/spreadsheetml/2006/main" count="506" uniqueCount="218">
  <si>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</si>
  <si>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</si>
  <si>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</si>
  <si>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</si>
  <si>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</si>
  <si>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</si>
  <si>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</si>
  <si>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</si>
  <si>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</si>
  <si>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</si>
  <si>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</si>
  <si>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</si>
  <si>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</si>
  <si>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</si>
  <si>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</si>
  <si>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</si>
  <si>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</si>
  <si>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</si>
  <si>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</si>
  <si>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</si>
  <si>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</si>
  <si>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</si>
  <si>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</si>
  <si>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</si>
  <si>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</si>
  <si>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</si>
  <si>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</si>
  <si>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</si>
  <si>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</si>
  <si>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</si>
  <si>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</si>
  <si>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</si>
  <si>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</si>
  <si>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</si>
  <si>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</si>
  <si>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</si>
  <si>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</si>
  <si>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</si>
  <si>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</si>
  <si>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</si>
  <si>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</si>
  <si>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</si>
  <si>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</si>
  <si>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</si>
  <si>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</si>
  <si>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л</t>
  </si>
  <si>
    <t>ИП Карташов Е.И.</t>
  </si>
  <si>
    <t>ООО "Ларимед"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</si>
  <si>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</si>
  <si>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</si>
  <si>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</si>
  <si>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</si>
  <si>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</si>
  <si>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</si>
  <si>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</si>
  <si>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</si>
  <si>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</si>
  <si>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</si>
  <si>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бензин АИ-95</t>
  </si>
  <si>
    <t>дизтопливо</t>
  </si>
  <si>
    <t>ООО "Лукойл-Югнефтепродукт"</t>
  </si>
  <si>
    <t>договор 30303848 от 22.05.2013г.</t>
  </si>
  <si>
    <t>АО "Мегафон Ритейл"</t>
  </si>
  <si>
    <t>№ 68 от 12.02.2020г.</t>
  </si>
  <si>
    <t>№ 25-3-00004/22 от 19.11.2021г.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</si>
  <si>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</si>
  <si>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</si>
  <si>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</si>
  <si>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</si>
  <si>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</si>
  <si>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</si>
  <si>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</si>
  <si>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>договор № ЮЛ-280 от 21.03.2023г.</t>
  </si>
  <si>
    <t>ГСМ - бензин</t>
  </si>
  <si>
    <t>№ б/н от 31.07.2023г.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</si>
  <si>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</si>
  <si>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</si>
  <si>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</si>
  <si>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</si>
  <si>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</si>
  <si>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</si>
  <si>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</si>
  <si>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банка</t>
  </si>
  <si>
    <t>услуги средств связи за пределами края</t>
  </si>
  <si>
    <t>услуги междугородней связи</t>
  </si>
  <si>
    <t>ИП Демченко Г.В.</t>
  </si>
  <si>
    <t>фильтр</t>
  </si>
  <si>
    <t>ИП Депельян С.А.</t>
  </si>
  <si>
    <t>ИП Беляшев А.Н.</t>
  </si>
  <si>
    <t>№ 25-3-00006/23 от 30.11.2022г.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</si>
  <si>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октябрь 2023 года</t>
    </r>
    <r>
      <rPr>
        <sz val="11"/>
        <color indexed="8"/>
        <rFont val="Calibri"/>
        <family val="2"/>
      </rPr>
      <t xml:space="preserve">
</t>
    </r>
  </si>
  <si>
    <t>кассовый чек № 8935 от 04.10.2023г.</t>
  </si>
  <si>
    <t>кассовый чек № 1878 от 11.10.2023г.</t>
  </si>
  <si>
    <t>бронепровода</t>
  </si>
  <si>
    <t>свеча</t>
  </si>
  <si>
    <t>краска</t>
  </si>
  <si>
    <t>катушка зажигания</t>
  </si>
  <si>
    <t>кассовый чек № 1 от 06.10.2023г.</t>
  </si>
  <si>
    <t>гидроцилиндр челюстной</t>
  </si>
  <si>
    <t>кассовый чек № 0005 от 15.09.2023г.</t>
  </si>
  <si>
    <t>кассовый чек № б/н от 05.10.2023г.</t>
  </si>
  <si>
    <t>кассовый чек № б/н от 06.10.2023г.</t>
  </si>
  <si>
    <t>ООО "Авантаж"</t>
  </si>
  <si>
    <t>кассовый чек № б/н от 03.10.2023г.</t>
  </si>
  <si>
    <t>кассовый чек № 3143 от 07.10.2023г.</t>
  </si>
  <si>
    <t>пропан -бутан</t>
  </si>
  <si>
    <t>кассовый чек № 03 от 08.10.2023г.</t>
  </si>
  <si>
    <t>СУГ</t>
  </si>
  <si>
    <t>ИП Болурова А.Р.</t>
  </si>
  <si>
    <t>кассовый чек № 1513 от 16.10.2023г.</t>
  </si>
  <si>
    <t>кассовый чек № 156/6 от 10.10.2023г.</t>
  </si>
  <si>
    <t>кассовый чек № 156/5 от 10.10.2023г.</t>
  </si>
  <si>
    <t>кассовый чек № б/н от 02.10.2023г.</t>
  </si>
  <si>
    <t>щеткодержатель уаз</t>
  </si>
  <si>
    <t>гайка М8*1,25</t>
  </si>
  <si>
    <t>подшипник  в сборе УАЗ</t>
  </si>
  <si>
    <t>сальник моста</t>
  </si>
  <si>
    <t>ИП Коваленко А.В.</t>
  </si>
  <si>
    <t>кассовый чек № 00001 от 14.09.2023г.</t>
  </si>
  <si>
    <t>сальник  задней ступицы УАЗ</t>
  </si>
  <si>
    <t>кассовый чек № 00001 от 09.10.2023г.</t>
  </si>
  <si>
    <t>насос для откачки масла</t>
  </si>
  <si>
    <t>ООО "ЭЙЧ ОУ-ХИПЕРЛАЙТ"</t>
  </si>
  <si>
    <t>кассовый чек № 463 от 09.10.2023г.</t>
  </si>
  <si>
    <t>Ключ свечной</t>
  </si>
  <si>
    <t>патрубок</t>
  </si>
  <si>
    <t>герметик</t>
  </si>
  <si>
    <t>масло моторное газпромнефть 10/40</t>
  </si>
  <si>
    <t>атф</t>
  </si>
  <si>
    <t>антифриз</t>
  </si>
  <si>
    <t>кулак поворотный</t>
  </si>
  <si>
    <t>насос водяной</t>
  </si>
  <si>
    <t>набор натяжного ГРМ</t>
  </si>
  <si>
    <t>ручка двери</t>
  </si>
  <si>
    <t>кассовый чек № б/н от 17.10.2023г.</t>
  </si>
  <si>
    <t>хамут пружинный</t>
  </si>
  <si>
    <t>кассовый чек № 1 от 20.10.2023г.</t>
  </si>
  <si>
    <t>ключ трубный рычажный НИЗ №2/70522</t>
  </si>
  <si>
    <t>ИП Лила М.В.</t>
  </si>
  <si>
    <t>кассовый чек № б/н от 21.10.2023г.</t>
  </si>
  <si>
    <t>кг</t>
  </si>
  <si>
    <t>лампа люм.18 вт</t>
  </si>
  <si>
    <t>светильник 40вт</t>
  </si>
  <si>
    <t>панель светодиодная 36в</t>
  </si>
  <si>
    <t>ИП Котлярова С.Е.</t>
  </si>
  <si>
    <t>кассовый чек № 8 от 18.10.2023г.</t>
  </si>
  <si>
    <t>ИП Оспищева Т.И.</t>
  </si>
  <si>
    <t>кассовый чек № 5 от 19.10.2023г.</t>
  </si>
  <si>
    <t>ИП Куйсоков А.Х.</t>
  </si>
  <si>
    <t>кассовый чек № 00050 от 18.10.2023г.</t>
  </si>
  <si>
    <t>кассовый чек № б/н от 10.10.2023г.</t>
  </si>
  <si>
    <t>ООО "АДОНИС"</t>
  </si>
  <si>
    <t>кассовый чек № 00016 от 10.10.2023г.</t>
  </si>
  <si>
    <t>кассовый чек № 164/19 от 18.10.2023г.</t>
  </si>
  <si>
    <t>кассовый чек № 159/4 от 13.10.2023г.</t>
  </si>
  <si>
    <t>кассовый чек № 7210 от 20.10.2023г.</t>
  </si>
  <si>
    <t>кассовый чек № б/н от 25.10.2023г.</t>
  </si>
  <si>
    <t>кассовый чек № 6694 от 23.10.2023г.</t>
  </si>
  <si>
    <t>кассовый чек № 9998 от 31.10.2023г.</t>
  </si>
  <si>
    <t>кассовый чек № б/н от 28.10.2023г.</t>
  </si>
  <si>
    <t>амортизатор газомасл.</t>
  </si>
  <si>
    <t>прокладка коллектора впускного</t>
  </si>
  <si>
    <t>генератор 135а</t>
  </si>
  <si>
    <t>кассовый чек № 00001 от 26.10.2023г.</t>
  </si>
  <si>
    <t>кассовый чек № 00006 от 23.10.2023г.</t>
  </si>
  <si>
    <t>кассовый чек № 174/7 от 28.10.2023г.</t>
  </si>
  <si>
    <t>Услуги экскаватора</t>
  </si>
  <si>
    <t>договор № б/н от 01.06.2023г.</t>
  </si>
  <si>
    <t>ООО НПФ "РОДОС"</t>
  </si>
  <si>
    <t>Диагностика приборов</t>
  </si>
  <si>
    <t>договор №169/10/2023 от 24.10.2023г.</t>
  </si>
  <si>
    <t>договор №89-23/04-5 от 19.10.2023г.</t>
  </si>
  <si>
    <t>Поверка газоанализаторов, счетчиков,газосигнализаторы</t>
  </si>
  <si>
    <t>договор № 1665-ПК/2023 от 13.10.2023г.</t>
  </si>
  <si>
    <t>ООО "Феррата"</t>
  </si>
  <si>
    <t>ООО "Радиационный Контроль и ЭМИ"</t>
  </si>
  <si>
    <t>Дозиметрический контроль дозиметров</t>
  </si>
  <si>
    <t xml:space="preserve">договор № 40/д/2023 от 10.01.2023г. </t>
  </si>
  <si>
    <t>Подключение к сети интернет</t>
  </si>
  <si>
    <t>договор № 26-01199 от 12.10.2022г.</t>
  </si>
  <si>
    <t>ООО "ЮГТЕЛЕКОМ"</t>
  </si>
  <si>
    <t>Абонентское обслуживание</t>
  </si>
  <si>
    <t>договор № К02397/74/22 от 07.10.202г.</t>
  </si>
  <si>
    <t>АО "ПФ "СКБ Контур"</t>
  </si>
  <si>
    <t>Ремонт автомобиля</t>
  </si>
  <si>
    <t>договор № 24 от 22.09.2023г.</t>
  </si>
  <si>
    <t>ИП ЗОЛОТАРЬ ВИТАЛИЙ ОЛЕГОВИЧ</t>
  </si>
  <si>
    <t>Услуги банка</t>
  </si>
  <si>
    <t>КБ "Кубань Кредит" ООО</t>
  </si>
  <si>
    <t xml:space="preserve">договор № б/н </t>
  </si>
  <si>
    <t>ИП Макеев Максим Николаевич</t>
  </si>
  <si>
    <t>Информационное обслуживание</t>
  </si>
  <si>
    <t>договор № 7/23 от 09.01.2023г.</t>
  </si>
  <si>
    <t>договор № 103210491/13СП от 14.07.2022г.</t>
  </si>
  <si>
    <t>ООО "Сертум-Про"</t>
  </si>
  <si>
    <t>Услуги абонентского обслуживания</t>
  </si>
  <si>
    <t>Лицензия на право использования СКЗИ</t>
  </si>
  <si>
    <t>ацетилен технический</t>
  </si>
  <si>
    <t>кислород газообразный технический (150атм.)</t>
  </si>
  <si>
    <t>ЮЖНАЯ ТОРГОВО-МОНТАЖНАЯ КОМПАНИЯ ООО</t>
  </si>
  <si>
    <t>Договор № 168 от 19.10.2023г.</t>
  </si>
  <si>
    <t>круг для резки металла 115*1,0*22,2 Кратон</t>
  </si>
  <si>
    <t>масло  моторное 10w40</t>
  </si>
  <si>
    <t>ООО "Ск-Авто"</t>
  </si>
  <si>
    <t>договор № 170 от 26.10.2023г.</t>
  </si>
  <si>
    <t>договор № 21-23/01 от 01.10.2023г.</t>
  </si>
  <si>
    <t>договор № 225 от 02.10.2023г.</t>
  </si>
  <si>
    <t>Услуга по адаптациии и сопровождению программ для эвм спс</t>
  </si>
  <si>
    <t>договор № 177/1178-1 от 01.03.2023г.</t>
  </si>
  <si>
    <t>ООО Фактор Плюс</t>
  </si>
  <si>
    <t>Хостинг с индентификатором (Тариф 201)</t>
  </si>
  <si>
    <t>ЗАО "Региональный Сетевой Информационный Центр"</t>
  </si>
  <si>
    <t>договор № 1322554/NIC от 23.03.2012г.</t>
  </si>
  <si>
    <t>оказана услуга по смене Тарифа МТС Умный Бизнес Старт</t>
  </si>
  <si>
    <t>ПАО "МТС"</t>
  </si>
  <si>
    <t>договор № б/н от 01.10.2023г.</t>
  </si>
  <si>
    <t>договор № 23-23/01 от 01.10.2023г.</t>
  </si>
  <si>
    <t>договор № 56/25-ТК от 29.09.2023г.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</si>
</sst>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1" fillId="3" borderId="12" xfId="33" applyNumberFormat="1" applyFont="1" applyFill="1" applyBorder="1" applyAlignment="1">
      <alignment vertical="top"/>
      <protection/>
    </xf>
    <xf numFmtId="167" fontId="51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4" fontId="2" fillId="3" borderId="21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49" fontId="3" fillId="0" borderId="17" xfId="33" applyNumberFormat="1" applyFont="1" applyBorder="1" applyAlignment="1">
      <alignment horizontal="center" vertical="center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2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vertical="top" wrapText="1"/>
      <protection/>
    </xf>
    <xf numFmtId="0" fontId="2" fillId="3" borderId="24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3" fillId="0" borderId="14" xfId="33" applyNumberFormat="1" applyFont="1" applyFill="1" applyBorder="1" applyAlignment="1">
      <alignment vertical="top"/>
      <protection/>
    </xf>
    <xf numFmtId="0" fontId="53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54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0" fontId="10" fillId="3" borderId="25" xfId="33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4" borderId="26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0" fontId="11" fillId="0" borderId="24" xfId="33" applyFont="1" applyFill="1" applyBorder="1" applyAlignment="1">
      <alignment vertical="top" wrapText="1"/>
      <protection/>
    </xf>
    <xf numFmtId="0" fontId="11" fillId="0" borderId="30" xfId="33" applyFont="1" applyBorder="1" applyAlignment="1">
      <alignment vertical="top" wrapText="1"/>
      <protection/>
    </xf>
    <xf numFmtId="0" fontId="34" fillId="0" borderId="14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2" fillId="0" borderId="14" xfId="33" applyFont="1" applyBorder="1" applyAlignment="1">
      <alignment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" fontId="2" fillId="0" borderId="14" xfId="33" applyNumberFormat="1" applyFill="1" applyBorder="1" applyAlignment="1">
      <alignment horizontal="center" vertical="top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" fontId="53" fillId="0" borderId="14" xfId="33" applyNumberFormat="1" applyFont="1" applyFill="1" applyBorder="1" applyAlignment="1">
      <alignment horizontal="center" vertical="top" wrapText="1"/>
      <protection/>
    </xf>
    <xf numFmtId="14" fontId="14" fillId="0" borderId="18" xfId="33" applyNumberFormat="1" applyFont="1" applyFill="1" applyBorder="1" applyAlignment="1">
      <alignment horizontal="right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14" fontId="3" fillId="0" borderId="31" xfId="33" applyNumberFormat="1" applyFont="1" applyBorder="1" applyAlignment="1">
      <alignment vertical="center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3" fillId="0" borderId="18" xfId="33" applyFont="1" applyBorder="1" applyAlignment="1">
      <alignment vertical="center"/>
      <protection/>
    </xf>
    <xf numFmtId="49" fontId="3" fillId="0" borderId="18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center"/>
      <protection/>
    </xf>
    <xf numFmtId="0" fontId="11" fillId="0" borderId="32" xfId="33" applyFont="1" applyFill="1" applyBorder="1" applyAlignment="1">
      <alignment vertical="top"/>
      <protection/>
    </xf>
    <xf numFmtId="0" fontId="11" fillId="0" borderId="31" xfId="33" applyFont="1" applyFill="1" applyBorder="1" applyAlignment="1">
      <alignment vertical="top"/>
      <protection/>
    </xf>
    <xf numFmtId="0" fontId="11" fillId="3" borderId="25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167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horizontal="center"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16" fillId="0" borderId="14" xfId="33" applyFont="1" applyFill="1" applyBorder="1" applyAlignment="1">
      <alignment vertical="top" wrapText="1"/>
      <protection/>
    </xf>
    <xf numFmtId="14" fontId="14" fillId="0" borderId="33" xfId="33" applyNumberFormat="1" applyFont="1" applyFill="1" applyBorder="1" applyAlignment="1">
      <alignment horizontal="right" vertical="center" wrapText="1"/>
      <protection/>
    </xf>
    <xf numFmtId="0" fontId="15" fillId="0" borderId="33" xfId="33" applyFont="1" applyFill="1" applyBorder="1" applyAlignment="1">
      <alignment horizontal="left" vertical="center" wrapText="1"/>
      <protection/>
    </xf>
    <xf numFmtId="0" fontId="12" fillId="0" borderId="33" xfId="33" applyFont="1" applyFill="1" applyBorder="1" applyAlignment="1">
      <alignment vertical="center"/>
      <protection/>
    </xf>
    <xf numFmtId="0" fontId="12" fillId="0" borderId="33" xfId="33" applyFont="1" applyFill="1" applyBorder="1" applyAlignment="1">
      <alignment horizontal="center" vertical="center"/>
      <protection/>
    </xf>
    <xf numFmtId="176" fontId="17" fillId="0" borderId="14" xfId="33" applyNumberFormat="1" applyFont="1" applyFill="1" applyBorder="1" applyAlignment="1">
      <alignment horizontal="center" vertical="center" wrapText="1"/>
      <protection/>
    </xf>
    <xf numFmtId="0" fontId="51" fillId="0" borderId="34" xfId="33" applyFont="1" applyFill="1" applyBorder="1" applyAlignment="1">
      <alignment horizontal="center" wrapText="1"/>
      <protection/>
    </xf>
    <xf numFmtId="0" fontId="3" fillId="34" borderId="27" xfId="33" applyFont="1" applyFill="1" applyBorder="1" applyAlignment="1">
      <alignment vertical="center"/>
      <protection/>
    </xf>
    <xf numFmtId="0" fontId="2" fillId="34" borderId="15" xfId="33" applyFill="1" applyBorder="1" applyAlignment="1">
      <alignment vertical="center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11" fillId="0" borderId="35" xfId="33" applyNumberFormat="1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0" fontId="2" fillId="0" borderId="34" xfId="33" applyFill="1" applyBorder="1" applyAlignment="1">
      <alignment vertical="center" wrapText="1"/>
      <protection/>
    </xf>
    <xf numFmtId="0" fontId="16" fillId="0" borderId="34" xfId="33" applyFont="1" applyBorder="1" applyAlignment="1">
      <alignment vertical="top" wrapText="1"/>
      <protection/>
    </xf>
    <xf numFmtId="0" fontId="16" fillId="0" borderId="0" xfId="33" applyFont="1" applyBorder="1" applyAlignment="1">
      <alignment vertical="top" wrapText="1"/>
      <protection/>
    </xf>
    <xf numFmtId="0" fontId="2" fillId="0" borderId="34" xfId="33" applyFont="1" applyFill="1" applyBorder="1" applyAlignment="1">
      <alignment vertical="center" wrapText="1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2" fontId="53" fillId="0" borderId="14" xfId="33" applyNumberFormat="1" applyFont="1" applyFill="1" applyBorder="1" applyAlignment="1">
      <alignment horizontal="center" vertical="top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wrapText="1"/>
      <protection/>
    </xf>
    <xf numFmtId="0" fontId="6" fillId="0" borderId="36" xfId="33" applyFont="1" applyFill="1" applyBorder="1" applyAlignment="1">
      <alignment horizontal="center" vertical="center" textRotation="90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9" xfId="33" applyFont="1" applyFill="1" applyBorder="1" applyAlignment="1">
      <alignment horizontal="center" vertical="center" textRotation="90" wrapText="1"/>
      <protection/>
    </xf>
    <xf numFmtId="167" fontId="11" fillId="0" borderId="40" xfId="33" applyNumberFormat="1" applyFont="1" applyFill="1" applyBorder="1" applyAlignment="1">
      <alignment horizontal="right" vertical="top"/>
      <protection/>
    </xf>
    <xf numFmtId="0" fontId="2" fillId="0" borderId="0" xfId="33" applyFill="1" applyBorder="1" applyAlignment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="90" zoomScaleNormal="90" zoomScalePageLayoutView="0" workbookViewId="0" topLeftCell="A46">
      <selection activeCell="T91" sqref="S67:T91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5.66015625" style="5" bestFit="1" customWidth="1"/>
    <col min="25" max="16384" width="10.83203125" style="5" customWidth="1"/>
  </cols>
  <sheetData>
    <row r="1" spans="20:22" ht="27" customHeight="1">
      <c r="T1" s="186"/>
      <c r="U1" s="186"/>
      <c r="V1" s="186"/>
    </row>
    <row r="2" spans="1:22" ht="31.5" customHeight="1">
      <c r="A2" s="187" t="s">
        <v>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4" spans="1:22" ht="46.5" customHeight="1" thickBot="1">
      <c r="A4" s="188" t="s">
        <v>0</v>
      </c>
      <c r="B4" s="189" t="s">
        <v>1</v>
      </c>
      <c r="C4" s="190" t="s">
        <v>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5" t="s">
        <v>3</v>
      </c>
      <c r="Q4" s="182" t="s">
        <v>4</v>
      </c>
      <c r="R4" s="182" t="s">
        <v>5</v>
      </c>
      <c r="S4" s="182" t="s">
        <v>6</v>
      </c>
      <c r="T4" s="182" t="s">
        <v>7</v>
      </c>
      <c r="U4" s="182" t="s">
        <v>8</v>
      </c>
      <c r="V4" s="191" t="s">
        <v>9</v>
      </c>
    </row>
    <row r="5" spans="1:22" ht="24.75" customHeight="1" thickBot="1">
      <c r="A5" s="188"/>
      <c r="B5" s="189"/>
      <c r="C5" s="190" t="s">
        <v>10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84" t="s">
        <v>11</v>
      </c>
      <c r="O5" s="184"/>
      <c r="P5" s="185"/>
      <c r="Q5" s="182"/>
      <c r="R5" s="182"/>
      <c r="S5" s="182"/>
      <c r="T5" s="182"/>
      <c r="U5" s="182"/>
      <c r="V5" s="191"/>
    </row>
    <row r="6" spans="1:22" ht="24.75" customHeight="1" thickBot="1">
      <c r="A6" s="188"/>
      <c r="B6" s="189"/>
      <c r="C6" s="190" t="s">
        <v>12</v>
      </c>
      <c r="D6" s="190"/>
      <c r="E6" s="190"/>
      <c r="F6" s="190"/>
      <c r="G6" s="190"/>
      <c r="H6" s="190"/>
      <c r="I6" s="190"/>
      <c r="J6" s="190"/>
      <c r="K6" s="190"/>
      <c r="L6" s="190"/>
      <c r="M6" s="190" t="s">
        <v>13</v>
      </c>
      <c r="N6" s="183" t="s">
        <v>14</v>
      </c>
      <c r="O6" s="183"/>
      <c r="P6" s="185"/>
      <c r="Q6" s="182"/>
      <c r="R6" s="182"/>
      <c r="S6" s="182"/>
      <c r="T6" s="182"/>
      <c r="U6" s="182"/>
      <c r="V6" s="191"/>
    </row>
    <row r="7" spans="1:22" ht="15.75" customHeight="1" thickBot="1">
      <c r="A7" s="188"/>
      <c r="B7" s="189"/>
      <c r="C7" s="190" t="s">
        <v>15</v>
      </c>
      <c r="D7" s="190"/>
      <c r="E7" s="190"/>
      <c r="F7" s="190" t="s">
        <v>16</v>
      </c>
      <c r="G7" s="190"/>
      <c r="H7" s="190"/>
      <c r="I7" s="184" t="s">
        <v>17</v>
      </c>
      <c r="J7" s="184"/>
      <c r="K7" s="184" t="s">
        <v>17</v>
      </c>
      <c r="L7" s="184"/>
      <c r="M7" s="190"/>
      <c r="N7" s="182" t="s">
        <v>18</v>
      </c>
      <c r="O7" s="182" t="s">
        <v>19</v>
      </c>
      <c r="P7" s="185"/>
      <c r="Q7" s="182"/>
      <c r="R7" s="182"/>
      <c r="S7" s="182"/>
      <c r="T7" s="182"/>
      <c r="U7" s="182"/>
      <c r="V7" s="191"/>
    </row>
    <row r="8" spans="1:22" ht="27" customHeight="1" thickBot="1">
      <c r="A8" s="188"/>
      <c r="B8" s="189"/>
      <c r="C8" s="190"/>
      <c r="D8" s="190"/>
      <c r="E8" s="190"/>
      <c r="F8" s="190"/>
      <c r="G8" s="190"/>
      <c r="H8" s="190"/>
      <c r="I8" s="183" t="s">
        <v>20</v>
      </c>
      <c r="J8" s="183"/>
      <c r="K8" s="183" t="s">
        <v>21</v>
      </c>
      <c r="L8" s="183"/>
      <c r="M8" s="190"/>
      <c r="N8" s="182"/>
      <c r="O8" s="182"/>
      <c r="P8" s="185"/>
      <c r="Q8" s="182"/>
      <c r="R8" s="182"/>
      <c r="S8" s="182"/>
      <c r="T8" s="182"/>
      <c r="U8" s="182"/>
      <c r="V8" s="191"/>
    </row>
    <row r="9" spans="1:22" ht="24.75" customHeight="1" thickBot="1">
      <c r="A9" s="188"/>
      <c r="B9" s="189"/>
      <c r="C9" s="182" t="s">
        <v>22</v>
      </c>
      <c r="D9" s="182" t="s">
        <v>23</v>
      </c>
      <c r="E9" s="182" t="s">
        <v>24</v>
      </c>
      <c r="F9" s="182" t="s">
        <v>25</v>
      </c>
      <c r="G9" s="182" t="s">
        <v>26</v>
      </c>
      <c r="H9" s="182" t="s">
        <v>27</v>
      </c>
      <c r="I9" s="182" t="s">
        <v>28</v>
      </c>
      <c r="J9" s="182" t="s">
        <v>29</v>
      </c>
      <c r="K9" s="182" t="s">
        <v>30</v>
      </c>
      <c r="L9" s="182" t="s">
        <v>31</v>
      </c>
      <c r="M9" s="190"/>
      <c r="N9" s="182"/>
      <c r="O9" s="182"/>
      <c r="P9" s="185"/>
      <c r="Q9" s="182"/>
      <c r="R9" s="182"/>
      <c r="S9" s="182"/>
      <c r="T9" s="182"/>
      <c r="U9" s="182"/>
      <c r="V9" s="191"/>
    </row>
    <row r="10" spans="1:26" ht="186.75" customHeight="1" thickBot="1">
      <c r="A10" s="188"/>
      <c r="B10" s="189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90"/>
      <c r="N10" s="182"/>
      <c r="O10" s="182"/>
      <c r="P10" s="185"/>
      <c r="Q10" s="182"/>
      <c r="R10" s="182"/>
      <c r="S10" s="182"/>
      <c r="T10" s="182"/>
      <c r="U10" s="182"/>
      <c r="V10" s="191"/>
      <c r="W10" s="93"/>
      <c r="X10" s="93"/>
      <c r="Y10" s="93"/>
      <c r="Z10" s="93"/>
    </row>
    <row r="11" spans="1:26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97">
        <v>22</v>
      </c>
      <c r="W11" s="177"/>
      <c r="X11" s="178"/>
      <c r="Y11" s="94"/>
      <c r="Z11" s="94"/>
    </row>
    <row r="12" spans="1:26" ht="39" customHeight="1">
      <c r="A12" s="11">
        <v>1</v>
      </c>
      <c r="B12" s="26">
        <v>45230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0" t="s">
        <v>33</v>
      </c>
      <c r="Q12" s="54">
        <v>0.012</v>
      </c>
      <c r="R12" s="55" t="s">
        <v>34</v>
      </c>
      <c r="S12" s="56">
        <v>5292.58</v>
      </c>
      <c r="T12" s="57">
        <f>Q12*S12</f>
        <v>63.51096</v>
      </c>
      <c r="U12" s="20" t="s">
        <v>35</v>
      </c>
      <c r="V12" s="98" t="s">
        <v>65</v>
      </c>
      <c r="W12" s="177"/>
      <c r="X12" s="178"/>
      <c r="Y12" s="93"/>
      <c r="Z12" s="93"/>
    </row>
    <row r="13" spans="1:26" ht="15">
      <c r="A13" s="11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1"/>
      <c r="R13" s="70"/>
      <c r="S13" s="71"/>
      <c r="T13" s="72"/>
      <c r="U13" s="73"/>
      <c r="V13" s="99"/>
      <c r="W13" s="93"/>
      <c r="X13" s="93"/>
      <c r="Y13" s="93"/>
      <c r="Z13" s="93"/>
    </row>
    <row r="14" spans="1:26" ht="40.5" customHeight="1">
      <c r="A14" s="11">
        <v>2</v>
      </c>
      <c r="B14" s="26">
        <v>45230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37</v>
      </c>
      <c r="Q14" s="90">
        <v>7.7485</v>
      </c>
      <c r="R14" s="55" t="s">
        <v>38</v>
      </c>
      <c r="S14" s="101">
        <v>11.575</v>
      </c>
      <c r="T14" s="58">
        <v>89.68884</v>
      </c>
      <c r="U14" s="35" t="s">
        <v>39</v>
      </c>
      <c r="V14" s="134" t="s">
        <v>89</v>
      </c>
      <c r="W14" s="176"/>
      <c r="X14" s="93"/>
      <c r="Y14" s="93"/>
      <c r="Z14" s="93"/>
    </row>
    <row r="15" spans="1:26" ht="38.25" customHeight="1">
      <c r="A15" s="11">
        <f>1+A14</f>
        <v>3</v>
      </c>
      <c r="B15" s="26">
        <v>45230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40</v>
      </c>
      <c r="Q15" s="90">
        <v>7.7485</v>
      </c>
      <c r="R15" s="55" t="s">
        <v>38</v>
      </c>
      <c r="S15" s="101">
        <v>1.404</v>
      </c>
      <c r="T15" s="58">
        <v>10.8789</v>
      </c>
      <c r="U15" s="35" t="s">
        <v>39</v>
      </c>
      <c r="V15" s="135" t="s">
        <v>64</v>
      </c>
      <c r="W15" s="176"/>
      <c r="X15" s="93"/>
      <c r="Y15" s="93"/>
      <c r="Z15" s="93"/>
    </row>
    <row r="16" spans="1:26" ht="36" customHeight="1">
      <c r="A16" s="11">
        <v>4</v>
      </c>
      <c r="B16" s="26">
        <v>45230</v>
      </c>
      <c r="C16" s="4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6">
        <v>0</v>
      </c>
      <c r="P16" s="20" t="s">
        <v>41</v>
      </c>
      <c r="Q16" s="60">
        <v>0.03788</v>
      </c>
      <c r="R16" s="59" t="s">
        <v>42</v>
      </c>
      <c r="S16" s="101">
        <v>55.88</v>
      </c>
      <c r="T16" s="58">
        <f>Q16*S16</f>
        <v>2.1167344</v>
      </c>
      <c r="U16" s="129" t="s">
        <v>43</v>
      </c>
      <c r="V16" s="141" t="s">
        <v>63</v>
      </c>
      <c r="W16" s="114"/>
      <c r="X16" s="95"/>
      <c r="Y16" s="93"/>
      <c r="Z16" s="93"/>
    </row>
    <row r="17" spans="1:26" ht="19.5" customHeight="1">
      <c r="A17" s="11">
        <v>5</v>
      </c>
      <c r="B17" s="34">
        <v>45205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136" t="s">
        <v>93</v>
      </c>
      <c r="Q17" s="109">
        <v>1.35</v>
      </c>
      <c r="R17" s="40" t="s">
        <v>44</v>
      </c>
      <c r="S17" s="144">
        <v>1</v>
      </c>
      <c r="T17" s="173">
        <f aca="true" t="shared" si="0" ref="T17:T22">Q17*S17</f>
        <v>1.35</v>
      </c>
      <c r="U17" s="125" t="s">
        <v>87</v>
      </c>
      <c r="V17" s="139" t="s">
        <v>97</v>
      </c>
      <c r="W17" s="176"/>
      <c r="X17" s="120"/>
      <c r="Y17" s="93"/>
      <c r="Z17" s="93"/>
    </row>
    <row r="18" spans="1:26" ht="18.75" customHeight="1">
      <c r="A18" s="11">
        <v>6</v>
      </c>
      <c r="B18" s="12">
        <v>45205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46">
        <v>0</v>
      </c>
      <c r="P18" s="38" t="s">
        <v>94</v>
      </c>
      <c r="Q18" s="36">
        <v>0.6</v>
      </c>
      <c r="R18" s="40" t="s">
        <v>44</v>
      </c>
      <c r="S18" s="145">
        <v>1</v>
      </c>
      <c r="T18" s="173">
        <f t="shared" si="0"/>
        <v>0.6</v>
      </c>
      <c r="U18" s="125" t="s">
        <v>87</v>
      </c>
      <c r="V18" s="139" t="s">
        <v>97</v>
      </c>
      <c r="W18" s="176"/>
      <c r="X18" s="95"/>
      <c r="Y18" s="93"/>
      <c r="Z18" s="93"/>
    </row>
    <row r="19" spans="1:26" ht="18.75" customHeight="1">
      <c r="A19" s="11">
        <v>7</v>
      </c>
      <c r="B19" s="34">
        <v>45205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 t="s">
        <v>32</v>
      </c>
      <c r="O19" s="19">
        <v>0</v>
      </c>
      <c r="P19" s="38" t="s">
        <v>95</v>
      </c>
      <c r="Q19" s="110">
        <v>0.7</v>
      </c>
      <c r="R19" s="40" t="s">
        <v>44</v>
      </c>
      <c r="S19" s="146">
        <v>1</v>
      </c>
      <c r="T19" s="128">
        <f>Q19*S19</f>
        <v>0.7</v>
      </c>
      <c r="U19" s="125" t="s">
        <v>87</v>
      </c>
      <c r="V19" s="139" t="s">
        <v>97</v>
      </c>
      <c r="W19" s="176"/>
      <c r="X19" s="95"/>
      <c r="Y19" s="93"/>
      <c r="Z19" s="93"/>
    </row>
    <row r="20" spans="1:26" ht="18.75" customHeight="1">
      <c r="A20" s="11">
        <v>8</v>
      </c>
      <c r="B20" s="12">
        <v>45205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19">
        <v>0</v>
      </c>
      <c r="P20" s="38" t="s">
        <v>96</v>
      </c>
      <c r="Q20" s="110">
        <v>1.1</v>
      </c>
      <c r="R20" s="40" t="s">
        <v>44</v>
      </c>
      <c r="S20" s="146">
        <v>1</v>
      </c>
      <c r="T20" s="128">
        <f>Q20*S20</f>
        <v>1.1</v>
      </c>
      <c r="U20" s="125" t="s">
        <v>87</v>
      </c>
      <c r="V20" s="139" t="s">
        <v>97</v>
      </c>
      <c r="W20" s="176"/>
      <c r="X20" s="95"/>
      <c r="Y20" s="93"/>
      <c r="Z20" s="93"/>
    </row>
    <row r="21" spans="1:26" ht="18.75" customHeight="1">
      <c r="A21" s="11">
        <v>9</v>
      </c>
      <c r="B21" s="34">
        <v>45205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86">
        <v>0</v>
      </c>
      <c r="P21" s="38" t="s">
        <v>86</v>
      </c>
      <c r="Q21" s="36">
        <v>0.75</v>
      </c>
      <c r="R21" s="40" t="s">
        <v>44</v>
      </c>
      <c r="S21" s="145">
        <v>1</v>
      </c>
      <c r="T21" s="128">
        <f t="shared" si="0"/>
        <v>0.75</v>
      </c>
      <c r="U21" s="125" t="s">
        <v>87</v>
      </c>
      <c r="V21" s="139" t="s">
        <v>97</v>
      </c>
      <c r="W21" s="176"/>
      <c r="X21" s="95"/>
      <c r="Y21" s="93"/>
      <c r="Z21" s="93"/>
    </row>
    <row r="22" spans="1:26" ht="18.75" customHeight="1">
      <c r="A22" s="11">
        <v>10</v>
      </c>
      <c r="B22" s="34">
        <v>45184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 t="s">
        <v>32</v>
      </c>
      <c r="O22" s="104">
        <v>0</v>
      </c>
      <c r="P22" s="38" t="s">
        <v>98</v>
      </c>
      <c r="Q22" s="36">
        <v>49.5</v>
      </c>
      <c r="R22" s="40" t="s">
        <v>44</v>
      </c>
      <c r="S22" s="145">
        <v>2</v>
      </c>
      <c r="T22" s="173">
        <f t="shared" si="0"/>
        <v>99</v>
      </c>
      <c r="U22" s="125" t="s">
        <v>85</v>
      </c>
      <c r="V22" s="139" t="s">
        <v>99</v>
      </c>
      <c r="W22" s="148"/>
      <c r="X22" s="95"/>
      <c r="Y22" s="93"/>
      <c r="Z22" s="93"/>
    </row>
    <row r="23" spans="1:26" ht="17.25" customHeight="1">
      <c r="A23" s="11">
        <v>11</v>
      </c>
      <c r="B23" s="34">
        <v>45183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86">
        <v>0</v>
      </c>
      <c r="P23" s="20" t="s">
        <v>113</v>
      </c>
      <c r="Q23" s="36">
        <v>0.5</v>
      </c>
      <c r="R23" s="40" t="s">
        <v>44</v>
      </c>
      <c r="S23" s="145">
        <v>2</v>
      </c>
      <c r="T23" s="173">
        <f aca="true" t="shared" si="1" ref="T23:T58">Q23*S23</f>
        <v>1</v>
      </c>
      <c r="U23" s="125" t="s">
        <v>117</v>
      </c>
      <c r="V23" s="139" t="s">
        <v>118</v>
      </c>
      <c r="W23" s="176"/>
      <c r="X23" s="95"/>
      <c r="Y23" s="93"/>
      <c r="Z23" s="93"/>
    </row>
    <row r="24" spans="1:26" ht="18.75" customHeight="1">
      <c r="A24" s="11">
        <v>12</v>
      </c>
      <c r="B24" s="34">
        <v>45183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04">
        <v>0</v>
      </c>
      <c r="P24" s="137" t="s">
        <v>114</v>
      </c>
      <c r="Q24" s="118">
        <v>0.01</v>
      </c>
      <c r="R24" s="40" t="s">
        <v>44</v>
      </c>
      <c r="S24" s="145">
        <v>4</v>
      </c>
      <c r="T24" s="173">
        <f t="shared" si="1"/>
        <v>0.04</v>
      </c>
      <c r="U24" s="125" t="s">
        <v>117</v>
      </c>
      <c r="V24" s="139" t="s">
        <v>118</v>
      </c>
      <c r="W24" s="176"/>
      <c r="X24" s="95"/>
      <c r="Y24" s="93"/>
      <c r="Z24" s="93"/>
    </row>
    <row r="25" spans="1:26" ht="18.75" customHeight="1">
      <c r="A25" s="11">
        <v>13</v>
      </c>
      <c r="B25" s="149">
        <v>45208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1" t="s">
        <v>32</v>
      </c>
      <c r="O25" s="152">
        <v>0</v>
      </c>
      <c r="P25" s="39" t="s">
        <v>115</v>
      </c>
      <c r="Q25" s="153">
        <v>0.9</v>
      </c>
      <c r="R25" s="40" t="s">
        <v>44</v>
      </c>
      <c r="S25" s="145">
        <v>4</v>
      </c>
      <c r="T25" s="174">
        <f t="shared" si="1"/>
        <v>3.6</v>
      </c>
      <c r="U25" s="125" t="s">
        <v>117</v>
      </c>
      <c r="V25" s="139" t="s">
        <v>120</v>
      </c>
      <c r="W25" s="176"/>
      <c r="X25" s="95"/>
      <c r="Y25" s="93"/>
      <c r="Z25" s="93"/>
    </row>
    <row r="26" spans="1:26" ht="18.75" customHeight="1">
      <c r="A26" s="11">
        <v>14</v>
      </c>
      <c r="B26" s="34">
        <v>45208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86">
        <v>0</v>
      </c>
      <c r="P26" s="38" t="s">
        <v>119</v>
      </c>
      <c r="Q26" s="110">
        <v>0.2</v>
      </c>
      <c r="R26" s="40" t="s">
        <v>44</v>
      </c>
      <c r="S26" s="145">
        <v>1</v>
      </c>
      <c r="T26" s="128">
        <f t="shared" si="1"/>
        <v>0.2</v>
      </c>
      <c r="U26" s="125" t="s">
        <v>117</v>
      </c>
      <c r="V26" s="139" t="s">
        <v>120</v>
      </c>
      <c r="W26" s="176"/>
      <c r="X26" s="95"/>
      <c r="Y26" s="93"/>
      <c r="Z26" s="93"/>
    </row>
    <row r="27" spans="1:26" ht="18.75" customHeight="1">
      <c r="A27" s="11">
        <v>15</v>
      </c>
      <c r="B27" s="34">
        <v>45208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3" t="s">
        <v>32</v>
      </c>
      <c r="O27" s="104">
        <v>0</v>
      </c>
      <c r="P27" s="157" t="s">
        <v>116</v>
      </c>
      <c r="Q27" s="158">
        <v>0.18</v>
      </c>
      <c r="R27" s="40" t="s">
        <v>44</v>
      </c>
      <c r="S27" s="145">
        <v>2</v>
      </c>
      <c r="T27" s="175">
        <f t="shared" si="1"/>
        <v>0.36</v>
      </c>
      <c r="U27" s="125" t="s">
        <v>117</v>
      </c>
      <c r="V27" s="139" t="s">
        <v>120</v>
      </c>
      <c r="W27" s="176"/>
      <c r="X27" s="95"/>
      <c r="Y27" s="93"/>
      <c r="Z27" s="93"/>
    </row>
    <row r="28" spans="1:26" ht="18.75" customHeight="1">
      <c r="A28" s="11">
        <v>16</v>
      </c>
      <c r="B28" s="34">
        <v>45208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86">
        <v>0</v>
      </c>
      <c r="P28" s="157" t="s">
        <v>121</v>
      </c>
      <c r="Q28" s="158">
        <v>5.798</v>
      </c>
      <c r="R28" s="40" t="s">
        <v>44</v>
      </c>
      <c r="S28" s="145">
        <v>1</v>
      </c>
      <c r="T28" s="175">
        <f t="shared" si="1"/>
        <v>5.798</v>
      </c>
      <c r="U28" s="139" t="s">
        <v>122</v>
      </c>
      <c r="V28" s="139" t="s">
        <v>123</v>
      </c>
      <c r="W28" s="176"/>
      <c r="X28" s="95"/>
      <c r="Y28" s="93"/>
      <c r="Z28" s="93"/>
    </row>
    <row r="29" spans="1:26" ht="18.75" customHeight="1">
      <c r="A29" s="11">
        <v>17</v>
      </c>
      <c r="B29" s="34">
        <v>45208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04">
        <v>0</v>
      </c>
      <c r="P29" s="157" t="s">
        <v>121</v>
      </c>
      <c r="Q29" s="158">
        <v>4.667</v>
      </c>
      <c r="R29" s="40" t="s">
        <v>44</v>
      </c>
      <c r="S29" s="145">
        <v>1</v>
      </c>
      <c r="T29" s="175">
        <f t="shared" si="1"/>
        <v>4.667</v>
      </c>
      <c r="U29" s="139" t="s">
        <v>122</v>
      </c>
      <c r="V29" s="139" t="s">
        <v>120</v>
      </c>
      <c r="W29" s="176"/>
      <c r="X29" s="95"/>
      <c r="Y29" s="93"/>
      <c r="Z29" s="93"/>
    </row>
    <row r="30" spans="1:26" ht="18.75" customHeight="1">
      <c r="A30" s="11">
        <v>18</v>
      </c>
      <c r="B30" s="34">
        <v>45216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1" t="s">
        <v>32</v>
      </c>
      <c r="O30" s="86">
        <v>0</v>
      </c>
      <c r="P30" s="157" t="s">
        <v>73</v>
      </c>
      <c r="Q30" s="158">
        <v>0.05075</v>
      </c>
      <c r="R30" s="40" t="s">
        <v>45</v>
      </c>
      <c r="S30" s="145">
        <v>40</v>
      </c>
      <c r="T30" s="175">
        <f t="shared" si="1"/>
        <v>2.0300000000000002</v>
      </c>
      <c r="U30" s="139" t="s">
        <v>71</v>
      </c>
      <c r="V30" s="139" t="s">
        <v>134</v>
      </c>
      <c r="W30" s="176"/>
      <c r="X30" s="95"/>
      <c r="Y30" s="93"/>
      <c r="Z30" s="93"/>
    </row>
    <row r="31" spans="1:26" ht="18.75" customHeight="1">
      <c r="A31" s="11">
        <v>19</v>
      </c>
      <c r="B31" s="34">
        <v>45219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04">
        <v>0</v>
      </c>
      <c r="P31" s="157" t="s">
        <v>124</v>
      </c>
      <c r="Q31" s="158">
        <v>0.34</v>
      </c>
      <c r="R31" s="40" t="s">
        <v>44</v>
      </c>
      <c r="S31" s="145">
        <v>1</v>
      </c>
      <c r="T31" s="175">
        <f t="shared" si="1"/>
        <v>0.34</v>
      </c>
      <c r="U31" s="139" t="s">
        <v>87</v>
      </c>
      <c r="V31" s="139" t="s">
        <v>136</v>
      </c>
      <c r="W31" s="176"/>
      <c r="X31" s="95"/>
      <c r="Y31" s="93"/>
      <c r="Z31" s="93"/>
    </row>
    <row r="32" spans="1:26" ht="18.75" customHeight="1">
      <c r="A32" s="11">
        <v>20</v>
      </c>
      <c r="B32" s="34">
        <v>45219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04">
        <v>0</v>
      </c>
      <c r="P32" s="157" t="s">
        <v>94</v>
      </c>
      <c r="Q32" s="158">
        <v>0.1</v>
      </c>
      <c r="R32" s="40" t="s">
        <v>44</v>
      </c>
      <c r="S32" s="145">
        <v>4</v>
      </c>
      <c r="T32" s="175">
        <f t="shared" si="1"/>
        <v>0.4</v>
      </c>
      <c r="U32" s="139" t="s">
        <v>87</v>
      </c>
      <c r="V32" s="139" t="s">
        <v>136</v>
      </c>
      <c r="W32" s="176"/>
      <c r="X32" s="95"/>
      <c r="Y32" s="93"/>
      <c r="Z32" s="93"/>
    </row>
    <row r="33" spans="1:26" ht="18.75" customHeight="1">
      <c r="A33" s="11">
        <v>21</v>
      </c>
      <c r="B33" s="34">
        <v>45219</v>
      </c>
      <c r="C33" s="150">
        <v>0</v>
      </c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1" t="s">
        <v>32</v>
      </c>
      <c r="O33" s="86">
        <v>0</v>
      </c>
      <c r="P33" s="157" t="s">
        <v>125</v>
      </c>
      <c r="Q33" s="158">
        <v>0.47</v>
      </c>
      <c r="R33" s="40" t="s">
        <v>44</v>
      </c>
      <c r="S33" s="145">
        <v>1</v>
      </c>
      <c r="T33" s="175">
        <f t="shared" si="1"/>
        <v>0.47</v>
      </c>
      <c r="U33" s="139" t="s">
        <v>87</v>
      </c>
      <c r="V33" s="139" t="s">
        <v>136</v>
      </c>
      <c r="W33" s="176"/>
      <c r="X33" s="95"/>
      <c r="Y33" s="93"/>
      <c r="Z33" s="93"/>
    </row>
    <row r="34" spans="1:26" ht="18.75" customHeight="1">
      <c r="A34" s="11">
        <v>22</v>
      </c>
      <c r="B34" s="34">
        <v>45219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04">
        <v>0</v>
      </c>
      <c r="P34" s="157" t="s">
        <v>126</v>
      </c>
      <c r="Q34" s="158">
        <v>0.27</v>
      </c>
      <c r="R34" s="40" t="s">
        <v>44</v>
      </c>
      <c r="S34" s="145">
        <v>1</v>
      </c>
      <c r="T34" s="175">
        <f t="shared" si="1"/>
        <v>0.27</v>
      </c>
      <c r="U34" s="139" t="s">
        <v>87</v>
      </c>
      <c r="V34" s="139" t="s">
        <v>136</v>
      </c>
      <c r="W34" s="176"/>
      <c r="X34" s="95"/>
      <c r="Y34" s="93"/>
      <c r="Z34" s="93"/>
    </row>
    <row r="35" spans="1:26" ht="18.75" customHeight="1">
      <c r="A35" s="11">
        <v>23</v>
      </c>
      <c r="B35" s="34">
        <v>45219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04">
        <v>0</v>
      </c>
      <c r="P35" s="157" t="s">
        <v>135</v>
      </c>
      <c r="Q35" s="158">
        <v>0.03</v>
      </c>
      <c r="R35" s="40" t="s">
        <v>44</v>
      </c>
      <c r="S35" s="145">
        <v>4</v>
      </c>
      <c r="T35" s="175">
        <f t="shared" si="1"/>
        <v>0.12</v>
      </c>
      <c r="U35" s="139" t="s">
        <v>87</v>
      </c>
      <c r="V35" s="139" t="s">
        <v>136</v>
      </c>
      <c r="W35" s="176"/>
      <c r="X35" s="95"/>
      <c r="Y35" s="93"/>
      <c r="Z35" s="93"/>
    </row>
    <row r="36" spans="1:26" ht="26.25" customHeight="1">
      <c r="A36" s="11">
        <v>24</v>
      </c>
      <c r="B36" s="34">
        <v>45219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1" t="s">
        <v>32</v>
      </c>
      <c r="O36" s="86">
        <v>0</v>
      </c>
      <c r="P36" s="164" t="s">
        <v>127</v>
      </c>
      <c r="Q36" s="158">
        <v>0.29</v>
      </c>
      <c r="R36" s="40" t="s">
        <v>45</v>
      </c>
      <c r="S36" s="145">
        <v>10</v>
      </c>
      <c r="T36" s="175">
        <f t="shared" si="1"/>
        <v>2.9</v>
      </c>
      <c r="U36" s="139" t="s">
        <v>87</v>
      </c>
      <c r="V36" s="139" t="s">
        <v>136</v>
      </c>
      <c r="W36" s="176"/>
      <c r="X36" s="95"/>
      <c r="Y36" s="93"/>
      <c r="Z36" s="93"/>
    </row>
    <row r="37" spans="1:26" ht="18.75" customHeight="1">
      <c r="A37" s="11">
        <v>25</v>
      </c>
      <c r="B37" s="34">
        <v>45219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04">
        <v>0</v>
      </c>
      <c r="P37" s="157" t="s">
        <v>128</v>
      </c>
      <c r="Q37" s="158">
        <v>0.35</v>
      </c>
      <c r="R37" s="40" t="s">
        <v>44</v>
      </c>
      <c r="S37" s="145">
        <v>1</v>
      </c>
      <c r="T37" s="175">
        <f t="shared" si="1"/>
        <v>0.35</v>
      </c>
      <c r="U37" s="139" t="s">
        <v>87</v>
      </c>
      <c r="V37" s="139" t="s">
        <v>136</v>
      </c>
      <c r="W37" s="176"/>
      <c r="X37" s="95"/>
      <c r="Y37" s="93"/>
      <c r="Z37" s="93"/>
    </row>
    <row r="38" spans="1:26" ht="18.75" customHeight="1">
      <c r="A38" s="11">
        <v>26</v>
      </c>
      <c r="B38" s="34">
        <v>45219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04">
        <v>0</v>
      </c>
      <c r="P38" s="157" t="s">
        <v>86</v>
      </c>
      <c r="Q38" s="158">
        <v>0.32</v>
      </c>
      <c r="R38" s="40" t="s">
        <v>44</v>
      </c>
      <c r="S38" s="145">
        <v>1</v>
      </c>
      <c r="T38" s="175">
        <f t="shared" si="1"/>
        <v>0.32</v>
      </c>
      <c r="U38" s="139" t="s">
        <v>87</v>
      </c>
      <c r="V38" s="139" t="s">
        <v>136</v>
      </c>
      <c r="W38" s="176"/>
      <c r="X38" s="95"/>
      <c r="Y38" s="93"/>
      <c r="Z38" s="93"/>
    </row>
    <row r="39" spans="1:26" ht="18.75" customHeight="1">
      <c r="A39" s="11">
        <v>27</v>
      </c>
      <c r="B39" s="34">
        <v>45219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1" t="s">
        <v>32</v>
      </c>
      <c r="O39" s="86">
        <v>0</v>
      </c>
      <c r="P39" s="157" t="s">
        <v>129</v>
      </c>
      <c r="Q39" s="158">
        <v>0.74</v>
      </c>
      <c r="R39" s="40" t="s">
        <v>140</v>
      </c>
      <c r="S39" s="145">
        <v>2</v>
      </c>
      <c r="T39" s="175">
        <f t="shared" si="1"/>
        <v>1.48</v>
      </c>
      <c r="U39" s="139" t="s">
        <v>87</v>
      </c>
      <c r="V39" s="139" t="s">
        <v>136</v>
      </c>
      <c r="W39" s="176"/>
      <c r="X39" s="95"/>
      <c r="Y39" s="93"/>
      <c r="Z39" s="93"/>
    </row>
    <row r="40" spans="1:26" ht="18.75" customHeight="1">
      <c r="A40" s="11">
        <v>28</v>
      </c>
      <c r="B40" s="34">
        <v>45219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04">
        <v>0</v>
      </c>
      <c r="P40" s="157" t="s">
        <v>130</v>
      </c>
      <c r="Q40" s="158">
        <v>8.15</v>
      </c>
      <c r="R40" s="40" t="s">
        <v>44</v>
      </c>
      <c r="S40" s="145">
        <v>1</v>
      </c>
      <c r="T40" s="175">
        <f t="shared" si="1"/>
        <v>8.15</v>
      </c>
      <c r="U40" s="139" t="s">
        <v>87</v>
      </c>
      <c r="V40" s="139" t="s">
        <v>136</v>
      </c>
      <c r="W40" s="176"/>
      <c r="X40" s="95"/>
      <c r="Y40" s="93"/>
      <c r="Z40" s="93"/>
    </row>
    <row r="41" spans="1:26" ht="18.75" customHeight="1">
      <c r="A41" s="11">
        <v>29</v>
      </c>
      <c r="B41" s="34">
        <v>45219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04">
        <v>0</v>
      </c>
      <c r="P41" s="157" t="s">
        <v>131</v>
      </c>
      <c r="Q41" s="158">
        <v>3.8</v>
      </c>
      <c r="R41" s="40" t="s">
        <v>44</v>
      </c>
      <c r="S41" s="145">
        <v>1</v>
      </c>
      <c r="T41" s="175">
        <f t="shared" si="1"/>
        <v>3.8</v>
      </c>
      <c r="U41" s="139" t="s">
        <v>87</v>
      </c>
      <c r="V41" s="139" t="s">
        <v>136</v>
      </c>
      <c r="W41" s="176"/>
      <c r="X41" s="95"/>
      <c r="Y41" s="93"/>
      <c r="Z41" s="93"/>
    </row>
    <row r="42" spans="1:26" ht="18.75" customHeight="1">
      <c r="A42" s="11">
        <v>30</v>
      </c>
      <c r="B42" s="34">
        <v>45219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1" t="s">
        <v>32</v>
      </c>
      <c r="O42" s="86">
        <v>0</v>
      </c>
      <c r="P42" s="157" t="s">
        <v>132</v>
      </c>
      <c r="Q42" s="158">
        <v>8.5</v>
      </c>
      <c r="R42" s="40" t="s">
        <v>44</v>
      </c>
      <c r="S42" s="145">
        <v>1</v>
      </c>
      <c r="T42" s="175">
        <f t="shared" si="1"/>
        <v>8.5</v>
      </c>
      <c r="U42" s="139" t="s">
        <v>87</v>
      </c>
      <c r="V42" s="139" t="s">
        <v>136</v>
      </c>
      <c r="W42" s="176"/>
      <c r="X42" s="95"/>
      <c r="Y42" s="93"/>
      <c r="Z42" s="93"/>
    </row>
    <row r="43" spans="1:26" ht="18.75" customHeight="1">
      <c r="A43" s="11">
        <v>31</v>
      </c>
      <c r="B43" s="34">
        <v>45219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04">
        <v>0</v>
      </c>
      <c r="P43" s="157" t="s">
        <v>133</v>
      </c>
      <c r="Q43" s="158">
        <v>0.35</v>
      </c>
      <c r="R43" s="40" t="s">
        <v>44</v>
      </c>
      <c r="S43" s="145">
        <v>1</v>
      </c>
      <c r="T43" s="175">
        <f t="shared" si="1"/>
        <v>0.35</v>
      </c>
      <c r="U43" s="139" t="s">
        <v>87</v>
      </c>
      <c r="V43" s="139" t="s">
        <v>136</v>
      </c>
      <c r="W43" s="176"/>
      <c r="X43" s="95"/>
      <c r="Y43" s="93"/>
      <c r="Z43" s="93"/>
    </row>
    <row r="44" spans="1:26" ht="30.75" customHeight="1">
      <c r="A44" s="11">
        <v>32</v>
      </c>
      <c r="B44" s="34">
        <v>45220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04">
        <v>0</v>
      </c>
      <c r="P44" s="157" t="s">
        <v>137</v>
      </c>
      <c r="Q44" s="109">
        <v>0.972</v>
      </c>
      <c r="R44" s="40" t="s">
        <v>44</v>
      </c>
      <c r="S44" s="145">
        <v>2</v>
      </c>
      <c r="T44" s="175">
        <f t="shared" si="1"/>
        <v>1.944</v>
      </c>
      <c r="U44" s="139" t="s">
        <v>138</v>
      </c>
      <c r="V44" s="139" t="s">
        <v>139</v>
      </c>
      <c r="W44" s="148"/>
      <c r="X44" s="95"/>
      <c r="Y44" s="93"/>
      <c r="Z44" s="93"/>
    </row>
    <row r="45" spans="1:26" ht="18.75" customHeight="1">
      <c r="A45" s="11">
        <v>33</v>
      </c>
      <c r="B45" s="34">
        <v>45217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04">
        <v>0</v>
      </c>
      <c r="P45" s="157" t="s">
        <v>141</v>
      </c>
      <c r="Q45" s="158">
        <v>0.125</v>
      </c>
      <c r="R45" s="40" t="s">
        <v>44</v>
      </c>
      <c r="S45" s="145">
        <v>8</v>
      </c>
      <c r="T45" s="175">
        <f t="shared" si="1"/>
        <v>1</v>
      </c>
      <c r="U45" s="139" t="s">
        <v>144</v>
      </c>
      <c r="V45" s="139" t="s">
        <v>145</v>
      </c>
      <c r="W45" s="176"/>
      <c r="X45" s="95"/>
      <c r="Y45" s="93"/>
      <c r="Z45" s="93"/>
    </row>
    <row r="46" spans="1:26" ht="18.75" customHeight="1">
      <c r="A46" s="11">
        <v>34</v>
      </c>
      <c r="B46" s="34">
        <v>45218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04">
        <v>0</v>
      </c>
      <c r="P46" s="157" t="s">
        <v>142</v>
      </c>
      <c r="Q46" s="158">
        <v>0.52</v>
      </c>
      <c r="R46" s="40" t="s">
        <v>44</v>
      </c>
      <c r="S46" s="145">
        <v>2</v>
      </c>
      <c r="T46" s="175">
        <f t="shared" si="1"/>
        <v>1.04</v>
      </c>
      <c r="U46" s="139" t="s">
        <v>146</v>
      </c>
      <c r="V46" s="139" t="s">
        <v>147</v>
      </c>
      <c r="W46" s="176"/>
      <c r="X46" s="95"/>
      <c r="Y46" s="93"/>
      <c r="Z46" s="93"/>
    </row>
    <row r="47" spans="1:26" ht="18.75" customHeight="1">
      <c r="A47" s="11">
        <v>35</v>
      </c>
      <c r="B47" s="34">
        <v>45217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04">
        <v>0</v>
      </c>
      <c r="P47" s="38" t="s">
        <v>73</v>
      </c>
      <c r="Q47" s="36">
        <v>0.06271</v>
      </c>
      <c r="R47" s="40" t="s">
        <v>45</v>
      </c>
      <c r="S47" s="145">
        <v>24</v>
      </c>
      <c r="T47" s="173">
        <f t="shared" si="1"/>
        <v>1.5050400000000002</v>
      </c>
      <c r="U47" s="139" t="s">
        <v>148</v>
      </c>
      <c r="V47" s="139" t="s">
        <v>149</v>
      </c>
      <c r="W47" s="176"/>
      <c r="X47" s="95"/>
      <c r="Y47" s="93"/>
      <c r="Z47" s="93"/>
    </row>
    <row r="48" spans="1:26" ht="18.75" customHeight="1">
      <c r="A48" s="11">
        <v>36</v>
      </c>
      <c r="B48" s="34">
        <v>45218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04">
        <v>0</v>
      </c>
      <c r="P48" s="157" t="s">
        <v>143</v>
      </c>
      <c r="Q48" s="158">
        <v>0.74</v>
      </c>
      <c r="R48" s="40" t="s">
        <v>44</v>
      </c>
      <c r="S48" s="145">
        <v>1</v>
      </c>
      <c r="T48" s="175">
        <f t="shared" si="1"/>
        <v>0.74</v>
      </c>
      <c r="U48" s="139" t="s">
        <v>146</v>
      </c>
      <c r="V48" s="139" t="s">
        <v>147</v>
      </c>
      <c r="W48" s="176"/>
      <c r="X48" s="95"/>
      <c r="Y48" s="93"/>
      <c r="Z48" s="93"/>
    </row>
    <row r="49" spans="1:26" ht="18.75" customHeight="1">
      <c r="A49" s="11">
        <v>37</v>
      </c>
      <c r="B49" s="34">
        <v>45209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04">
        <v>0</v>
      </c>
      <c r="P49" s="157" t="s">
        <v>73</v>
      </c>
      <c r="Q49" s="158">
        <v>0.05075</v>
      </c>
      <c r="R49" s="40" t="s">
        <v>45</v>
      </c>
      <c r="S49" s="145">
        <v>40</v>
      </c>
      <c r="T49" s="175">
        <f t="shared" si="1"/>
        <v>2.0300000000000002</v>
      </c>
      <c r="U49" s="139" t="s">
        <v>71</v>
      </c>
      <c r="V49" s="139" t="s">
        <v>150</v>
      </c>
      <c r="W49" s="176"/>
      <c r="X49" s="95"/>
      <c r="Y49" s="93"/>
      <c r="Z49" s="93"/>
    </row>
    <row r="50" spans="1:26" ht="18.75" customHeight="1">
      <c r="A50" s="11">
        <v>38</v>
      </c>
      <c r="B50" s="34">
        <v>45209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04">
        <v>0</v>
      </c>
      <c r="P50" s="157" t="s">
        <v>73</v>
      </c>
      <c r="Q50" s="158">
        <v>0.0549</v>
      </c>
      <c r="R50" s="40" t="s">
        <v>45</v>
      </c>
      <c r="S50" s="145">
        <v>10</v>
      </c>
      <c r="T50" s="175">
        <f t="shared" si="1"/>
        <v>0.5489999999999999</v>
      </c>
      <c r="U50" s="139" t="s">
        <v>151</v>
      </c>
      <c r="V50" s="139" t="s">
        <v>152</v>
      </c>
      <c r="W50" s="176"/>
      <c r="X50" s="95"/>
      <c r="Y50" s="93"/>
      <c r="Z50" s="93"/>
    </row>
    <row r="51" spans="1:26" ht="21.75" customHeight="1">
      <c r="A51" s="11">
        <v>39</v>
      </c>
      <c r="B51" s="34">
        <v>45224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04">
        <v>0</v>
      </c>
      <c r="P51" s="157" t="s">
        <v>73</v>
      </c>
      <c r="Q51" s="158">
        <v>0.05075</v>
      </c>
      <c r="R51" s="40" t="s">
        <v>45</v>
      </c>
      <c r="S51" s="145">
        <v>40</v>
      </c>
      <c r="T51" s="175">
        <f t="shared" si="1"/>
        <v>2.0300000000000002</v>
      </c>
      <c r="U51" s="139" t="s">
        <v>71</v>
      </c>
      <c r="V51" s="139" t="s">
        <v>156</v>
      </c>
      <c r="W51" s="148"/>
      <c r="X51" s="95"/>
      <c r="Y51" s="93"/>
      <c r="Z51" s="93"/>
    </row>
    <row r="52" spans="1:26" ht="18.75" customHeight="1">
      <c r="A52" s="11">
        <v>40</v>
      </c>
      <c r="B52" s="34">
        <v>45225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04">
        <v>0</v>
      </c>
      <c r="P52" s="157" t="s">
        <v>160</v>
      </c>
      <c r="Q52" s="158">
        <v>1.8</v>
      </c>
      <c r="R52" s="40" t="s">
        <v>44</v>
      </c>
      <c r="S52" s="145">
        <v>2</v>
      </c>
      <c r="T52" s="175">
        <f t="shared" si="1"/>
        <v>3.6</v>
      </c>
      <c r="U52" s="125" t="s">
        <v>117</v>
      </c>
      <c r="V52" s="139" t="s">
        <v>163</v>
      </c>
      <c r="W52" s="179"/>
      <c r="X52" s="95"/>
      <c r="Y52" s="93"/>
      <c r="Z52" s="93"/>
    </row>
    <row r="53" spans="1:26" ht="18.75" customHeight="1">
      <c r="A53" s="11">
        <v>41</v>
      </c>
      <c r="B53" s="34">
        <v>45225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04">
        <v>0</v>
      </c>
      <c r="P53" s="157" t="s">
        <v>161</v>
      </c>
      <c r="Q53" s="158">
        <v>0.1</v>
      </c>
      <c r="R53" s="40" t="s">
        <v>44</v>
      </c>
      <c r="S53" s="145">
        <v>3</v>
      </c>
      <c r="T53" s="175">
        <f t="shared" si="1"/>
        <v>0.30000000000000004</v>
      </c>
      <c r="U53" s="125" t="s">
        <v>117</v>
      </c>
      <c r="V53" s="139" t="s">
        <v>163</v>
      </c>
      <c r="W53" s="179"/>
      <c r="X53" s="95"/>
      <c r="Y53" s="93"/>
      <c r="Z53" s="93"/>
    </row>
    <row r="54" spans="1:26" ht="18.75" customHeight="1">
      <c r="A54" s="11">
        <v>42</v>
      </c>
      <c r="B54" s="34">
        <v>45222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04">
        <v>0</v>
      </c>
      <c r="P54" s="157" t="s">
        <v>162</v>
      </c>
      <c r="Q54" s="158">
        <v>7.45</v>
      </c>
      <c r="R54" s="40" t="s">
        <v>44</v>
      </c>
      <c r="S54" s="145">
        <v>1</v>
      </c>
      <c r="T54" s="175">
        <f t="shared" si="1"/>
        <v>7.45</v>
      </c>
      <c r="U54" s="125" t="s">
        <v>117</v>
      </c>
      <c r="V54" s="139" t="s">
        <v>164</v>
      </c>
      <c r="W54" s="179"/>
      <c r="X54" s="95"/>
      <c r="Y54" s="93"/>
      <c r="Z54" s="93"/>
    </row>
    <row r="55" spans="1:26" ht="18.75" customHeight="1">
      <c r="A55" s="11">
        <v>43</v>
      </c>
      <c r="B55" s="34">
        <v>45219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04">
        <v>0</v>
      </c>
      <c r="P55" s="157" t="s">
        <v>197</v>
      </c>
      <c r="Q55" s="158">
        <v>2.04</v>
      </c>
      <c r="R55" s="40" t="s">
        <v>44</v>
      </c>
      <c r="S55" s="145">
        <v>13.6</v>
      </c>
      <c r="T55" s="175">
        <f t="shared" si="1"/>
        <v>27.744</v>
      </c>
      <c r="U55" s="139" t="s">
        <v>199</v>
      </c>
      <c r="V55" s="139" t="s">
        <v>200</v>
      </c>
      <c r="W55" s="148"/>
      <c r="X55" s="95"/>
      <c r="Y55" s="93"/>
      <c r="Z55" s="93"/>
    </row>
    <row r="56" spans="1:26" ht="30.75" customHeight="1">
      <c r="A56" s="11">
        <v>44</v>
      </c>
      <c r="B56" s="34">
        <v>45219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04">
        <v>0</v>
      </c>
      <c r="P56" s="157" t="s">
        <v>198</v>
      </c>
      <c r="Q56" s="158">
        <v>0.15</v>
      </c>
      <c r="R56" s="40" t="s">
        <v>44</v>
      </c>
      <c r="S56" s="145">
        <v>18</v>
      </c>
      <c r="T56" s="175">
        <f t="shared" si="1"/>
        <v>2.6999999999999997</v>
      </c>
      <c r="U56" s="139" t="s">
        <v>199</v>
      </c>
      <c r="V56" s="139" t="s">
        <v>200</v>
      </c>
      <c r="W56" s="148"/>
      <c r="X56" s="95"/>
      <c r="Y56" s="93"/>
      <c r="Z56" s="93"/>
    </row>
    <row r="57" spans="1:26" ht="18.75" customHeight="1">
      <c r="A57" s="11">
        <v>45</v>
      </c>
      <c r="B57" s="34">
        <v>45225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04">
        <v>0</v>
      </c>
      <c r="P57" s="157" t="s">
        <v>201</v>
      </c>
      <c r="Q57" s="158">
        <v>0.06</v>
      </c>
      <c r="R57" s="40" t="s">
        <v>44</v>
      </c>
      <c r="S57" s="145">
        <v>20</v>
      </c>
      <c r="T57" s="175">
        <f t="shared" si="1"/>
        <v>1.2</v>
      </c>
      <c r="U57" s="139" t="s">
        <v>199</v>
      </c>
      <c r="V57" s="139" t="s">
        <v>204</v>
      </c>
      <c r="W57" s="148"/>
      <c r="X57" s="95"/>
      <c r="Y57" s="93"/>
      <c r="Z57" s="93"/>
    </row>
    <row r="58" spans="1:26" ht="18.75" customHeight="1">
      <c r="A58" s="11">
        <v>46</v>
      </c>
      <c r="B58" s="34">
        <v>45201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04">
        <v>0</v>
      </c>
      <c r="P58" s="157" t="s">
        <v>202</v>
      </c>
      <c r="Q58" s="158">
        <v>0.23874</v>
      </c>
      <c r="R58" s="40" t="s">
        <v>44</v>
      </c>
      <c r="S58" s="145">
        <v>25</v>
      </c>
      <c r="T58" s="175">
        <f t="shared" si="1"/>
        <v>5.968500000000001</v>
      </c>
      <c r="U58" s="139" t="s">
        <v>203</v>
      </c>
      <c r="V58" s="139" t="s">
        <v>206</v>
      </c>
      <c r="W58" s="148"/>
      <c r="X58" s="95"/>
      <c r="Y58" s="93"/>
      <c r="Z58" s="93"/>
    </row>
    <row r="59" spans="1:26" ht="15">
      <c r="A59" s="68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71"/>
      <c r="O59" s="77"/>
      <c r="P59" s="121"/>
      <c r="Q59" s="82"/>
      <c r="R59" s="68"/>
      <c r="S59" s="69"/>
      <c r="T59" s="124"/>
      <c r="U59" s="126"/>
      <c r="V59" s="156"/>
      <c r="W59" s="143"/>
      <c r="X59" s="95"/>
      <c r="Y59" s="93"/>
      <c r="Z59" s="93"/>
    </row>
    <row r="60" spans="1:26" ht="18.75" customHeight="1">
      <c r="A60" s="2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72"/>
      <c r="P60" s="83"/>
      <c r="Q60" s="48"/>
      <c r="R60" s="25"/>
      <c r="S60" s="49"/>
      <c r="T60" s="52"/>
      <c r="U60" s="127"/>
      <c r="V60" s="138"/>
      <c r="W60" s="143"/>
      <c r="X60" s="95"/>
      <c r="Y60" s="93"/>
      <c r="Z60" s="93"/>
    </row>
    <row r="61" spans="1:26" ht="15">
      <c r="A61" s="2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17"/>
      <c r="P61" s="21"/>
      <c r="Q61" s="48"/>
      <c r="R61" s="25"/>
      <c r="S61" s="49"/>
      <c r="T61" s="52"/>
      <c r="U61" s="127"/>
      <c r="V61" s="138"/>
      <c r="W61" s="143"/>
      <c r="X61" s="95"/>
      <c r="Y61" s="93"/>
      <c r="Z61" s="93"/>
    </row>
    <row r="62" spans="1:26" ht="15">
      <c r="A62" s="2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15"/>
      <c r="P62" s="21"/>
      <c r="Q62" s="50"/>
      <c r="R62" s="25"/>
      <c r="S62" s="49"/>
      <c r="T62" s="53"/>
      <c r="U62" s="127"/>
      <c r="V62" s="138"/>
      <c r="W62" s="143"/>
      <c r="X62" s="95"/>
      <c r="Y62" s="93"/>
      <c r="Z62" s="93"/>
    </row>
    <row r="63" spans="1:26" ht="15">
      <c r="A63" s="2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7"/>
      <c r="P63" s="21"/>
      <c r="Q63" s="50"/>
      <c r="R63" s="25"/>
      <c r="S63" s="49"/>
      <c r="T63" s="53"/>
      <c r="U63" s="127"/>
      <c r="V63" s="138"/>
      <c r="W63" s="143"/>
      <c r="X63" s="95"/>
      <c r="Y63" s="93"/>
      <c r="Z63" s="93"/>
    </row>
    <row r="64" spans="1:26" ht="15">
      <c r="A64" s="2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21"/>
      <c r="Q64" s="50"/>
      <c r="R64" s="25"/>
      <c r="S64" s="49"/>
      <c r="T64" s="53"/>
      <c r="U64" s="127"/>
      <c r="V64" s="138"/>
      <c r="W64" s="143"/>
      <c r="X64" s="95"/>
      <c r="Y64" s="93"/>
      <c r="Z64" s="93"/>
    </row>
    <row r="65" spans="1:26" ht="15">
      <c r="A65" s="2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7"/>
      <c r="P65" s="21"/>
      <c r="Q65" s="51"/>
      <c r="R65" s="25"/>
      <c r="S65" s="49"/>
      <c r="T65" s="53"/>
      <c r="U65" s="127"/>
      <c r="V65" s="138"/>
      <c r="W65" s="143"/>
      <c r="X65" s="95"/>
      <c r="Y65" s="93"/>
      <c r="Z65" s="93"/>
    </row>
    <row r="66" spans="1:26" ht="15">
      <c r="A66" s="2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7"/>
      <c r="P66" s="88"/>
      <c r="Q66" s="51"/>
      <c r="R66" s="25"/>
      <c r="S66" s="49"/>
      <c r="T66" s="48"/>
      <c r="U66" s="127"/>
      <c r="V66" s="138"/>
      <c r="W66" s="143"/>
      <c r="X66" s="95"/>
      <c r="Y66" s="93"/>
      <c r="Z66" s="93"/>
    </row>
    <row r="67" spans="1:26" ht="40.5" customHeight="1">
      <c r="A67" s="11">
        <v>47</v>
      </c>
      <c r="B67" s="26">
        <v>45230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8" t="s">
        <v>32</v>
      </c>
      <c r="O67" s="29">
        <v>0</v>
      </c>
      <c r="P67" s="38" t="s">
        <v>78</v>
      </c>
      <c r="Q67" s="62">
        <v>0.04</v>
      </c>
      <c r="R67" s="40" t="s">
        <v>44</v>
      </c>
      <c r="S67" s="56">
        <f>690+58</f>
        <v>748</v>
      </c>
      <c r="T67" s="62">
        <v>29.91878</v>
      </c>
      <c r="U67" s="87" t="s">
        <v>46</v>
      </c>
      <c r="V67" s="139" t="s">
        <v>167</v>
      </c>
      <c r="W67" s="142"/>
      <c r="X67" s="95"/>
      <c r="Y67" s="93"/>
      <c r="Z67" s="93"/>
    </row>
    <row r="68" spans="1:26" ht="37.5" customHeight="1">
      <c r="A68" s="11">
        <v>48</v>
      </c>
      <c r="B68" s="26">
        <v>45230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8" t="s">
        <v>32</v>
      </c>
      <c r="O68" s="29">
        <v>0</v>
      </c>
      <c r="P68" s="20" t="s">
        <v>78</v>
      </c>
      <c r="Q68" s="61">
        <v>0.04</v>
      </c>
      <c r="R68" s="63" t="s">
        <v>44</v>
      </c>
      <c r="S68" s="56">
        <v>137</v>
      </c>
      <c r="T68" s="62">
        <f>Q68*S68</f>
        <v>5.48</v>
      </c>
      <c r="U68" s="45" t="s">
        <v>47</v>
      </c>
      <c r="V68" s="139" t="s">
        <v>70</v>
      </c>
      <c r="W68" s="142"/>
      <c r="X68" s="95"/>
      <c r="Y68" s="93"/>
      <c r="Z68" s="93"/>
    </row>
    <row r="69" spans="1:26" ht="38.25" customHeight="1">
      <c r="A69" s="11">
        <v>49</v>
      </c>
      <c r="B69" s="26">
        <v>45230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8" t="s">
        <v>32</v>
      </c>
      <c r="O69" s="29">
        <v>0</v>
      </c>
      <c r="P69" s="20" t="s">
        <v>79</v>
      </c>
      <c r="Q69" s="61">
        <v>0.04594</v>
      </c>
      <c r="R69" s="63" t="s">
        <v>42</v>
      </c>
      <c r="S69" s="56">
        <v>55</v>
      </c>
      <c r="T69" s="62">
        <v>2.52648</v>
      </c>
      <c r="U69" s="37" t="s">
        <v>43</v>
      </c>
      <c r="V69" s="139" t="s">
        <v>66</v>
      </c>
      <c r="W69" s="142"/>
      <c r="X69" s="24"/>
      <c r="Y69" s="93"/>
      <c r="Z69" s="93"/>
    </row>
    <row r="70" spans="1:26" ht="44.25" customHeight="1">
      <c r="A70" s="11">
        <v>50</v>
      </c>
      <c r="B70" s="26">
        <v>45230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8" t="s">
        <v>32</v>
      </c>
      <c r="O70" s="29">
        <v>0</v>
      </c>
      <c r="P70" s="20" t="s">
        <v>80</v>
      </c>
      <c r="Q70" s="64">
        <v>0.02297</v>
      </c>
      <c r="R70" s="65" t="s">
        <v>44</v>
      </c>
      <c r="S70" s="56">
        <v>55</v>
      </c>
      <c r="T70" s="62">
        <v>1.26324</v>
      </c>
      <c r="U70" s="130" t="s">
        <v>43</v>
      </c>
      <c r="V70" s="139" t="s">
        <v>66</v>
      </c>
      <c r="W70" s="142"/>
      <c r="X70" s="95"/>
      <c r="Y70" s="93"/>
      <c r="Z70" s="93"/>
    </row>
    <row r="71" spans="1:26" ht="37.5" customHeight="1">
      <c r="A71" s="11">
        <v>51</v>
      </c>
      <c r="B71" s="26">
        <v>45230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8" t="s">
        <v>32</v>
      </c>
      <c r="O71" s="29">
        <v>0</v>
      </c>
      <c r="P71" s="37" t="s">
        <v>81</v>
      </c>
      <c r="Q71" s="66">
        <v>5.86332</v>
      </c>
      <c r="R71" s="31" t="s">
        <v>42</v>
      </c>
      <c r="S71" s="56">
        <v>1</v>
      </c>
      <c r="T71" s="62">
        <f>Q71*S71</f>
        <v>5.86332</v>
      </c>
      <c r="U71" s="131" t="s">
        <v>56</v>
      </c>
      <c r="V71" s="139" t="s">
        <v>72</v>
      </c>
      <c r="W71" s="142"/>
      <c r="X71" s="95"/>
      <c r="Y71" s="93"/>
      <c r="Z71" s="93"/>
    </row>
    <row r="72" spans="1:26" ht="37.5" customHeight="1">
      <c r="A72" s="11">
        <v>52</v>
      </c>
      <c r="B72" s="26">
        <v>45230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8" t="s">
        <v>32</v>
      </c>
      <c r="O72" s="29">
        <v>0</v>
      </c>
      <c r="P72" s="20" t="s">
        <v>82</v>
      </c>
      <c r="Q72" s="61">
        <v>2.20754</v>
      </c>
      <c r="R72" s="63" t="s">
        <v>44</v>
      </c>
      <c r="S72" s="56">
        <v>1</v>
      </c>
      <c r="T72" s="62">
        <f>Q72*S72</f>
        <v>2.20754</v>
      </c>
      <c r="U72" s="85" t="s">
        <v>48</v>
      </c>
      <c r="V72" s="139" t="s">
        <v>61</v>
      </c>
      <c r="W72" s="142"/>
      <c r="X72" s="95"/>
      <c r="Y72" s="93"/>
      <c r="Z72" s="93"/>
    </row>
    <row r="73" spans="1:26" ht="39" customHeight="1">
      <c r="A73" s="11">
        <v>53</v>
      </c>
      <c r="B73" s="26">
        <v>45230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 t="s">
        <v>32</v>
      </c>
      <c r="O73" s="29">
        <v>0</v>
      </c>
      <c r="P73" s="20" t="s">
        <v>83</v>
      </c>
      <c r="Q73" s="61">
        <v>1.19819</v>
      </c>
      <c r="R73" s="63" t="s">
        <v>54</v>
      </c>
      <c r="S73" s="56">
        <v>1</v>
      </c>
      <c r="T73" s="62">
        <f>Q73*S73</f>
        <v>1.19819</v>
      </c>
      <c r="U73" s="87" t="s">
        <v>49</v>
      </c>
      <c r="V73" s="139" t="s">
        <v>67</v>
      </c>
      <c r="W73" s="142"/>
      <c r="X73" s="95"/>
      <c r="Y73" s="93"/>
      <c r="Z73" s="93"/>
    </row>
    <row r="74" spans="1:26" ht="42" customHeight="1">
      <c r="A74" s="11">
        <v>54</v>
      </c>
      <c r="B74" s="26">
        <v>45230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8" t="s">
        <v>32</v>
      </c>
      <c r="O74" s="29">
        <v>0</v>
      </c>
      <c r="P74" s="20" t="s">
        <v>84</v>
      </c>
      <c r="Q74" s="61">
        <v>8.05224</v>
      </c>
      <c r="R74" s="63" t="s">
        <v>54</v>
      </c>
      <c r="S74" s="56">
        <v>1</v>
      </c>
      <c r="T74" s="62">
        <f>Q74*S74</f>
        <v>8.05224</v>
      </c>
      <c r="U74" s="87" t="s">
        <v>49</v>
      </c>
      <c r="V74" s="139" t="s">
        <v>68</v>
      </c>
      <c r="W74" s="142"/>
      <c r="X74" s="95"/>
      <c r="Y74" s="93"/>
      <c r="Z74" s="93"/>
    </row>
    <row r="75" spans="1:26" ht="36.75" customHeight="1">
      <c r="A75" s="11">
        <v>55</v>
      </c>
      <c r="B75" s="26">
        <v>45230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 t="s">
        <v>32</v>
      </c>
      <c r="O75" s="29">
        <v>0</v>
      </c>
      <c r="P75" s="39" t="s">
        <v>77</v>
      </c>
      <c r="Q75" s="64">
        <v>4.60784</v>
      </c>
      <c r="R75" s="65" t="s">
        <v>54</v>
      </c>
      <c r="S75" s="56">
        <v>1</v>
      </c>
      <c r="T75" s="62">
        <f>Q75*S75</f>
        <v>4.60784</v>
      </c>
      <c r="U75" s="89" t="s">
        <v>49</v>
      </c>
      <c r="V75" s="139" t="s">
        <v>69</v>
      </c>
      <c r="W75" s="142"/>
      <c r="X75" s="95"/>
      <c r="Y75" s="93"/>
      <c r="Z75" s="93"/>
    </row>
    <row r="76" spans="1:26" ht="36.75" customHeight="1">
      <c r="A76" s="11">
        <v>56</v>
      </c>
      <c r="B76" s="26">
        <v>45224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8" t="s">
        <v>32</v>
      </c>
      <c r="O76" s="123">
        <v>0</v>
      </c>
      <c r="P76" s="39" t="s">
        <v>77</v>
      </c>
      <c r="Q76" s="64">
        <v>0.6</v>
      </c>
      <c r="R76" s="112" t="s">
        <v>44</v>
      </c>
      <c r="S76" s="56">
        <v>1</v>
      </c>
      <c r="T76" s="62">
        <f>Q76*S76</f>
        <v>0.6</v>
      </c>
      <c r="U76" s="89" t="s">
        <v>62</v>
      </c>
      <c r="V76" s="139" t="s">
        <v>156</v>
      </c>
      <c r="W76" s="142"/>
      <c r="X76" s="95"/>
      <c r="Y76" s="93"/>
      <c r="Z76" s="93"/>
    </row>
    <row r="77" spans="1:26" ht="35.25" customHeight="1">
      <c r="A77" s="11">
        <v>57</v>
      </c>
      <c r="B77" s="26">
        <v>45230</v>
      </c>
      <c r="C77" s="113">
        <v>0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59" t="s">
        <v>32</v>
      </c>
      <c r="O77" s="160">
        <v>0</v>
      </c>
      <c r="P77" s="39" t="s">
        <v>76</v>
      </c>
      <c r="Q77" s="161">
        <v>3.60533</v>
      </c>
      <c r="R77" s="162" t="s">
        <v>44</v>
      </c>
      <c r="S77" s="56">
        <v>1</v>
      </c>
      <c r="T77" s="106">
        <f>Q77*S77</f>
        <v>3.60533</v>
      </c>
      <c r="U77" s="154" t="s">
        <v>75</v>
      </c>
      <c r="V77" s="155" t="s">
        <v>74</v>
      </c>
      <c r="W77" s="142"/>
      <c r="X77" s="115"/>
      <c r="Y77" s="115"/>
      <c r="Z77" s="115"/>
    </row>
    <row r="78" spans="1:26" ht="21" customHeight="1">
      <c r="A78" s="11">
        <v>58</v>
      </c>
      <c r="B78" s="163">
        <v>45219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8" t="s">
        <v>32</v>
      </c>
      <c r="O78" s="29">
        <v>0</v>
      </c>
      <c r="P78" s="157" t="s">
        <v>166</v>
      </c>
      <c r="Q78" s="140">
        <v>2</v>
      </c>
      <c r="R78" s="162" t="s">
        <v>44</v>
      </c>
      <c r="S78" s="169">
        <v>9</v>
      </c>
      <c r="T78" s="140">
        <f>Q78*S78</f>
        <v>18</v>
      </c>
      <c r="U78" s="139" t="s">
        <v>88</v>
      </c>
      <c r="V78" s="139" t="s">
        <v>171</v>
      </c>
      <c r="W78" s="142"/>
      <c r="X78" s="115"/>
      <c r="Y78" s="115"/>
      <c r="Z78" s="115"/>
    </row>
    <row r="79" spans="1:26" ht="22.5" customHeight="1">
      <c r="A79" s="11">
        <v>59</v>
      </c>
      <c r="B79" s="163">
        <v>45223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8" t="s">
        <v>32</v>
      </c>
      <c r="O79" s="29">
        <v>0</v>
      </c>
      <c r="P79" s="157" t="s">
        <v>169</v>
      </c>
      <c r="Q79" s="140">
        <v>14.2</v>
      </c>
      <c r="R79" s="162" t="s">
        <v>44</v>
      </c>
      <c r="S79" s="56">
        <v>1</v>
      </c>
      <c r="T79" s="140">
        <f>Q79*S79</f>
        <v>14.2</v>
      </c>
      <c r="U79" s="139" t="s">
        <v>168</v>
      </c>
      <c r="V79" s="139" t="s">
        <v>170</v>
      </c>
      <c r="W79" s="142"/>
      <c r="X79" s="115"/>
      <c r="Y79" s="115"/>
      <c r="Z79" s="115"/>
    </row>
    <row r="80" spans="1:26" ht="33" customHeight="1">
      <c r="A80" s="11">
        <v>60</v>
      </c>
      <c r="B80" s="163">
        <v>45217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8" t="s">
        <v>32</v>
      </c>
      <c r="O80" s="123">
        <v>0</v>
      </c>
      <c r="P80" s="157" t="s">
        <v>172</v>
      </c>
      <c r="Q80" s="140">
        <v>1.1271</v>
      </c>
      <c r="R80" s="162" t="s">
        <v>44</v>
      </c>
      <c r="S80" s="56">
        <v>8</v>
      </c>
      <c r="T80" s="140">
        <f aca="true" t="shared" si="2" ref="T80:T91">Q80*S80</f>
        <v>9.0168</v>
      </c>
      <c r="U80" s="139" t="s">
        <v>174</v>
      </c>
      <c r="V80" s="139" t="s">
        <v>173</v>
      </c>
      <c r="W80" s="142"/>
      <c r="X80" s="115"/>
      <c r="Y80" s="115"/>
      <c r="Z80" s="115"/>
    </row>
    <row r="81" spans="1:26" ht="33.75" customHeight="1">
      <c r="A81" s="11">
        <v>61</v>
      </c>
      <c r="B81" s="163">
        <v>45202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59" t="s">
        <v>32</v>
      </c>
      <c r="O81" s="160">
        <v>0</v>
      </c>
      <c r="P81" s="157" t="s">
        <v>176</v>
      </c>
      <c r="Q81" s="140">
        <v>0.9</v>
      </c>
      <c r="R81" s="162" t="s">
        <v>44</v>
      </c>
      <c r="S81" s="56">
        <v>2</v>
      </c>
      <c r="T81" s="140">
        <f t="shared" si="2"/>
        <v>1.8</v>
      </c>
      <c r="U81" s="139" t="s">
        <v>175</v>
      </c>
      <c r="V81" s="139" t="s">
        <v>177</v>
      </c>
      <c r="W81" s="142"/>
      <c r="X81" s="115"/>
      <c r="Y81" s="115"/>
      <c r="Z81" s="115"/>
    </row>
    <row r="82" spans="1:26" ht="24.75" customHeight="1">
      <c r="A82" s="11">
        <v>62</v>
      </c>
      <c r="B82" s="163">
        <v>45230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8" t="s">
        <v>32</v>
      </c>
      <c r="O82" s="29">
        <v>0</v>
      </c>
      <c r="P82" s="157" t="s">
        <v>178</v>
      </c>
      <c r="Q82" s="140">
        <v>2</v>
      </c>
      <c r="R82" s="162" t="s">
        <v>44</v>
      </c>
      <c r="S82" s="56">
        <v>1</v>
      </c>
      <c r="T82" s="140">
        <f t="shared" si="2"/>
        <v>2</v>
      </c>
      <c r="U82" s="139" t="s">
        <v>180</v>
      </c>
      <c r="V82" s="139" t="s">
        <v>179</v>
      </c>
      <c r="W82" s="142"/>
      <c r="X82" s="115"/>
      <c r="Y82" s="115"/>
      <c r="Z82" s="115"/>
    </row>
    <row r="83" spans="1:26" ht="21.75" customHeight="1">
      <c r="A83" s="11">
        <v>63</v>
      </c>
      <c r="B83" s="163">
        <v>45216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8" t="s">
        <v>32</v>
      </c>
      <c r="O83" s="29">
        <v>0</v>
      </c>
      <c r="P83" s="157" t="s">
        <v>181</v>
      </c>
      <c r="Q83" s="140">
        <v>2.00664</v>
      </c>
      <c r="R83" s="162" t="s">
        <v>44</v>
      </c>
      <c r="S83" s="56">
        <v>1</v>
      </c>
      <c r="T83" s="140">
        <f t="shared" si="2"/>
        <v>2.00664</v>
      </c>
      <c r="U83" s="139" t="s">
        <v>183</v>
      </c>
      <c r="V83" s="139" t="s">
        <v>182</v>
      </c>
      <c r="W83" s="142"/>
      <c r="X83" s="115"/>
      <c r="Y83" s="115"/>
      <c r="Z83" s="115"/>
    </row>
    <row r="84" spans="1:26" ht="22.5" customHeight="1">
      <c r="A84" s="11">
        <v>64</v>
      </c>
      <c r="B84" s="163">
        <v>45230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8" t="s">
        <v>32</v>
      </c>
      <c r="O84" s="29">
        <v>0</v>
      </c>
      <c r="P84" s="157" t="s">
        <v>184</v>
      </c>
      <c r="Q84" s="140">
        <v>31.39277</v>
      </c>
      <c r="R84" s="162" t="s">
        <v>44</v>
      </c>
      <c r="S84" s="56">
        <v>1</v>
      </c>
      <c r="T84" s="140">
        <f t="shared" si="2"/>
        <v>31.39277</v>
      </c>
      <c r="U84" s="139" t="s">
        <v>186</v>
      </c>
      <c r="V84" s="139" t="s">
        <v>185</v>
      </c>
      <c r="W84" s="142"/>
      <c r="X84" s="115"/>
      <c r="Y84" s="115"/>
      <c r="Z84" s="115"/>
    </row>
    <row r="85" spans="1:26" ht="21" customHeight="1">
      <c r="A85" s="11">
        <v>65</v>
      </c>
      <c r="B85" s="163">
        <v>45230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8" t="s">
        <v>32</v>
      </c>
      <c r="O85" s="29">
        <v>0</v>
      </c>
      <c r="P85" s="157" t="s">
        <v>187</v>
      </c>
      <c r="Q85" s="140">
        <v>0.88441</v>
      </c>
      <c r="R85" s="162" t="s">
        <v>44</v>
      </c>
      <c r="S85" s="56">
        <v>1</v>
      </c>
      <c r="T85" s="140">
        <f t="shared" si="2"/>
        <v>0.88441</v>
      </c>
      <c r="U85" s="139" t="s">
        <v>188</v>
      </c>
      <c r="V85" s="139" t="s">
        <v>189</v>
      </c>
      <c r="W85" s="142"/>
      <c r="X85" s="115"/>
      <c r="Y85" s="115"/>
      <c r="Z85" s="115"/>
    </row>
    <row r="86" spans="1:26" ht="23.25" customHeight="1">
      <c r="A86" s="11">
        <v>66</v>
      </c>
      <c r="B86" s="163">
        <v>45230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 t="s">
        <v>32</v>
      </c>
      <c r="O86" s="29">
        <v>0</v>
      </c>
      <c r="P86" s="157" t="s">
        <v>191</v>
      </c>
      <c r="Q86" s="140">
        <v>4.65986</v>
      </c>
      <c r="R86" s="162" t="s">
        <v>44</v>
      </c>
      <c r="S86" s="56">
        <v>1</v>
      </c>
      <c r="T86" s="140">
        <f t="shared" si="2"/>
        <v>4.65986</v>
      </c>
      <c r="U86" s="139" t="s">
        <v>190</v>
      </c>
      <c r="V86" s="139" t="s">
        <v>192</v>
      </c>
      <c r="W86" s="142"/>
      <c r="X86" s="115"/>
      <c r="Y86" s="115"/>
      <c r="Z86" s="115"/>
    </row>
    <row r="87" spans="1:26" ht="30.75" customHeight="1">
      <c r="A87" s="11">
        <v>67</v>
      </c>
      <c r="B87" s="163">
        <v>45210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 t="s">
        <v>32</v>
      </c>
      <c r="O87" s="123">
        <v>0</v>
      </c>
      <c r="P87" s="157" t="s">
        <v>195</v>
      </c>
      <c r="Q87" s="140">
        <v>3.5079</v>
      </c>
      <c r="R87" s="162" t="s">
        <v>44</v>
      </c>
      <c r="S87" s="56">
        <v>1</v>
      </c>
      <c r="T87" s="140">
        <f t="shared" si="2"/>
        <v>3.5079</v>
      </c>
      <c r="U87" s="139" t="s">
        <v>194</v>
      </c>
      <c r="V87" s="139" t="s">
        <v>193</v>
      </c>
      <c r="W87" s="170"/>
      <c r="X87" s="115"/>
      <c r="Y87" s="115"/>
      <c r="Z87" s="115"/>
    </row>
    <row r="88" spans="1:26" ht="32.25" customHeight="1">
      <c r="A88" s="11">
        <v>68</v>
      </c>
      <c r="B88" s="163">
        <v>45210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8" t="s">
        <v>32</v>
      </c>
      <c r="O88" s="29">
        <v>0</v>
      </c>
      <c r="P88" s="157" t="s">
        <v>196</v>
      </c>
      <c r="Q88" s="140">
        <v>0.44592</v>
      </c>
      <c r="R88" s="162" t="s">
        <v>44</v>
      </c>
      <c r="S88" s="56">
        <v>2</v>
      </c>
      <c r="T88" s="140">
        <f t="shared" si="2"/>
        <v>0.89184</v>
      </c>
      <c r="U88" s="139" t="s">
        <v>194</v>
      </c>
      <c r="V88" s="139" t="s">
        <v>193</v>
      </c>
      <c r="W88" s="142"/>
      <c r="X88" s="115"/>
      <c r="Y88" s="115"/>
      <c r="Z88" s="115"/>
    </row>
    <row r="89" spans="1:26" ht="45" customHeight="1">
      <c r="A89" s="11">
        <v>69</v>
      </c>
      <c r="B89" s="163">
        <v>45230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 t="s">
        <v>32</v>
      </c>
      <c r="O89" s="29">
        <v>0</v>
      </c>
      <c r="P89" s="157" t="s">
        <v>207</v>
      </c>
      <c r="Q89" s="140">
        <v>6.09527</v>
      </c>
      <c r="R89" s="162" t="s">
        <v>44</v>
      </c>
      <c r="S89" s="56">
        <v>1</v>
      </c>
      <c r="T89" s="140">
        <f t="shared" si="2"/>
        <v>6.09527</v>
      </c>
      <c r="U89" s="125" t="s">
        <v>209</v>
      </c>
      <c r="V89" s="139" t="s">
        <v>208</v>
      </c>
      <c r="W89" s="142"/>
      <c r="X89" s="115"/>
      <c r="Y89" s="115"/>
      <c r="Z89" s="115"/>
    </row>
    <row r="90" spans="1:26" ht="31.5" customHeight="1">
      <c r="A90" s="11">
        <v>70</v>
      </c>
      <c r="B90" s="163">
        <v>45230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 t="s">
        <v>32</v>
      </c>
      <c r="O90" s="123">
        <v>0</v>
      </c>
      <c r="P90" s="157" t="s">
        <v>210</v>
      </c>
      <c r="Q90" s="140">
        <v>0.29264</v>
      </c>
      <c r="R90" s="162" t="s">
        <v>44</v>
      </c>
      <c r="S90" s="56">
        <v>1</v>
      </c>
      <c r="T90" s="140">
        <f t="shared" si="2"/>
        <v>0.29264</v>
      </c>
      <c r="U90" s="125" t="s">
        <v>211</v>
      </c>
      <c r="V90" s="139" t="s">
        <v>212</v>
      </c>
      <c r="W90" s="142"/>
      <c r="X90" s="115"/>
      <c r="Y90" s="115"/>
      <c r="Z90" s="115"/>
    </row>
    <row r="91" spans="1:26" ht="33" customHeight="1">
      <c r="A91" s="11">
        <v>71</v>
      </c>
      <c r="B91" s="163">
        <v>45230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157" t="s">
        <v>213</v>
      </c>
      <c r="Q91" s="140">
        <v>0.39885</v>
      </c>
      <c r="R91" s="162" t="s">
        <v>44</v>
      </c>
      <c r="S91" s="56">
        <v>1</v>
      </c>
      <c r="T91" s="140">
        <f t="shared" si="2"/>
        <v>0.39885</v>
      </c>
      <c r="U91" s="125" t="s">
        <v>214</v>
      </c>
      <c r="V91" s="139" t="s">
        <v>215</v>
      </c>
      <c r="W91" s="142"/>
      <c r="X91" s="115"/>
      <c r="Y91" s="115"/>
      <c r="Z91" s="115"/>
    </row>
    <row r="92" spans="1:26" s="22" customFormat="1" ht="36" customHeight="1">
      <c r="A92" s="74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7"/>
      <c r="O92" s="77"/>
      <c r="P92" s="78" t="s">
        <v>50</v>
      </c>
      <c r="Q92" s="79"/>
      <c r="R92" s="80"/>
      <c r="S92" s="81"/>
      <c r="T92" s="79"/>
      <c r="U92" s="132"/>
      <c r="V92" s="80"/>
      <c r="W92" s="116"/>
      <c r="X92" s="116"/>
      <c r="Y92" s="96"/>
      <c r="Z92" s="96"/>
    </row>
    <row r="93" spans="1:26" s="22" customFormat="1" ht="38.25" customHeight="1">
      <c r="A93" s="63">
        <v>72</v>
      </c>
      <c r="B93" s="41">
        <v>45230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3" t="s">
        <v>32</v>
      </c>
      <c r="O93" s="44">
        <v>0</v>
      </c>
      <c r="P93" s="38" t="s">
        <v>51</v>
      </c>
      <c r="Q93" s="67">
        <v>0.025</v>
      </c>
      <c r="R93" s="40" t="s">
        <v>45</v>
      </c>
      <c r="S93" s="91">
        <v>1100</v>
      </c>
      <c r="T93" s="128">
        <f>Q93*S93</f>
        <v>27.5</v>
      </c>
      <c r="U93" s="87" t="s">
        <v>52</v>
      </c>
      <c r="V93" s="139" t="s">
        <v>205</v>
      </c>
      <c r="W93" s="108"/>
      <c r="X93" s="116"/>
      <c r="Y93" s="96"/>
      <c r="Z93" s="96"/>
    </row>
    <row r="94" spans="1:26" s="22" customFormat="1" ht="39" customHeight="1">
      <c r="A94" s="84">
        <v>73</v>
      </c>
      <c r="B94" s="41">
        <v>45230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3" t="s">
        <v>32</v>
      </c>
      <c r="O94" s="44">
        <v>0</v>
      </c>
      <c r="P94" s="38" t="s">
        <v>51</v>
      </c>
      <c r="Q94" s="67">
        <v>0.025</v>
      </c>
      <c r="R94" s="40" t="s">
        <v>45</v>
      </c>
      <c r="S94" s="91">
        <v>2135</v>
      </c>
      <c r="T94" s="128">
        <f>Q94*S94</f>
        <v>53.375</v>
      </c>
      <c r="U94" s="87" t="s">
        <v>52</v>
      </c>
      <c r="V94" s="139" t="s">
        <v>216</v>
      </c>
      <c r="W94" s="108"/>
      <c r="X94" s="116"/>
      <c r="Y94" s="96"/>
      <c r="Z94" s="96"/>
    </row>
    <row r="95" spans="1:26" ht="36.75" customHeight="1">
      <c r="A95" s="63">
        <v>74</v>
      </c>
      <c r="B95" s="41">
        <v>45230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3" t="s">
        <v>32</v>
      </c>
      <c r="O95" s="104">
        <v>0</v>
      </c>
      <c r="P95" s="105" t="s">
        <v>53</v>
      </c>
      <c r="Q95" s="106">
        <v>0.067</v>
      </c>
      <c r="R95" s="107" t="s">
        <v>45</v>
      </c>
      <c r="S95" s="91">
        <v>577</v>
      </c>
      <c r="T95" s="128">
        <f>Q95*S95</f>
        <v>38.659</v>
      </c>
      <c r="U95" s="89" t="s">
        <v>55</v>
      </c>
      <c r="V95" s="139" t="s">
        <v>217</v>
      </c>
      <c r="W95" s="108"/>
      <c r="X95" s="95"/>
      <c r="Y95" s="93"/>
      <c r="Z95" s="93"/>
    </row>
    <row r="96" spans="1:26" ht="15">
      <c r="A96" s="63">
        <v>75</v>
      </c>
      <c r="B96" s="41">
        <v>45203</v>
      </c>
      <c r="C96" s="102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3" t="s">
        <v>32</v>
      </c>
      <c r="O96" s="104">
        <v>0</v>
      </c>
      <c r="P96" s="30" t="s">
        <v>58</v>
      </c>
      <c r="Q96" s="140">
        <v>0.05793</v>
      </c>
      <c r="R96" s="107" t="s">
        <v>45</v>
      </c>
      <c r="S96" s="180">
        <v>51.79</v>
      </c>
      <c r="T96" s="128">
        <v>3</v>
      </c>
      <c r="U96" s="125" t="s">
        <v>60</v>
      </c>
      <c r="V96" s="139" t="s">
        <v>91</v>
      </c>
      <c r="W96" s="108"/>
      <c r="X96" s="95"/>
      <c r="Y96" s="93"/>
      <c r="Z96" s="93"/>
    </row>
    <row r="97" spans="1:26" ht="15">
      <c r="A97" s="84">
        <v>76</v>
      </c>
      <c r="B97" s="41">
        <v>45210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3" t="s">
        <v>32</v>
      </c>
      <c r="O97" s="104">
        <v>0</v>
      </c>
      <c r="P97" s="30" t="s">
        <v>58</v>
      </c>
      <c r="Q97" s="110">
        <v>0.05793</v>
      </c>
      <c r="R97" s="111" t="s">
        <v>45</v>
      </c>
      <c r="S97" s="181">
        <v>51.79</v>
      </c>
      <c r="T97" s="128">
        <v>3</v>
      </c>
      <c r="U97" s="125" t="s">
        <v>60</v>
      </c>
      <c r="V97" s="139" t="s">
        <v>92</v>
      </c>
      <c r="W97" s="108"/>
      <c r="X97" s="95"/>
      <c r="Y97" s="93"/>
      <c r="Z97" s="93"/>
    </row>
    <row r="98" spans="1:26" ht="15">
      <c r="A98" s="63">
        <v>77</v>
      </c>
      <c r="B98" s="41">
        <v>45206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3" t="s">
        <v>32</v>
      </c>
      <c r="O98" s="104">
        <v>0</v>
      </c>
      <c r="P98" s="30" t="s">
        <v>105</v>
      </c>
      <c r="Q98" s="110">
        <v>0.02848</v>
      </c>
      <c r="R98" s="111" t="s">
        <v>45</v>
      </c>
      <c r="S98" s="181">
        <v>34.73</v>
      </c>
      <c r="T98" s="128">
        <v>0.989</v>
      </c>
      <c r="U98" s="125" t="s">
        <v>60</v>
      </c>
      <c r="V98" s="139" t="s">
        <v>104</v>
      </c>
      <c r="W98" s="108"/>
      <c r="X98" s="95"/>
      <c r="Y98" s="93"/>
      <c r="Z98" s="93"/>
    </row>
    <row r="99" spans="1:26" ht="15">
      <c r="A99" s="63">
        <v>78</v>
      </c>
      <c r="B99" s="41">
        <v>45207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3" t="s">
        <v>32</v>
      </c>
      <c r="O99" s="104">
        <v>0</v>
      </c>
      <c r="P99" s="30" t="s">
        <v>107</v>
      </c>
      <c r="Q99" s="110">
        <v>0.0245</v>
      </c>
      <c r="R99" s="111" t="s">
        <v>45</v>
      </c>
      <c r="S99" s="181">
        <v>40.81</v>
      </c>
      <c r="T99" s="128">
        <f aca="true" t="shared" si="3" ref="T99:T115">Q99*S99</f>
        <v>0.9998450000000001</v>
      </c>
      <c r="U99" s="125" t="s">
        <v>108</v>
      </c>
      <c r="V99" s="139" t="s">
        <v>106</v>
      </c>
      <c r="W99" s="108"/>
      <c r="X99" s="95"/>
      <c r="Y99" s="93"/>
      <c r="Z99" s="93"/>
    </row>
    <row r="100" spans="1:26" ht="15">
      <c r="A100" s="84">
        <v>79</v>
      </c>
      <c r="B100" s="41">
        <v>45219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3" t="s">
        <v>32</v>
      </c>
      <c r="O100" s="104">
        <v>0</v>
      </c>
      <c r="P100" s="30" t="s">
        <v>58</v>
      </c>
      <c r="Q100" s="110">
        <v>0.05793</v>
      </c>
      <c r="R100" s="111" t="s">
        <v>45</v>
      </c>
      <c r="S100" s="181">
        <v>51.79</v>
      </c>
      <c r="T100" s="128">
        <v>3</v>
      </c>
      <c r="U100" s="125" t="s">
        <v>60</v>
      </c>
      <c r="V100" s="139" t="s">
        <v>155</v>
      </c>
      <c r="W100" s="108"/>
      <c r="X100" s="95"/>
      <c r="Y100" s="93"/>
      <c r="Z100" s="93"/>
    </row>
    <row r="101" spans="1:26" ht="15">
      <c r="A101" s="63">
        <v>80</v>
      </c>
      <c r="B101" s="41">
        <v>45230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3" t="s">
        <v>32</v>
      </c>
      <c r="O101" s="104">
        <v>0</v>
      </c>
      <c r="P101" s="30" t="s">
        <v>57</v>
      </c>
      <c r="Q101" s="110">
        <v>0.05192</v>
      </c>
      <c r="R101" s="111" t="s">
        <v>45</v>
      </c>
      <c r="S101" s="181">
        <v>57.79</v>
      </c>
      <c r="T101" s="128">
        <v>3</v>
      </c>
      <c r="U101" s="125" t="s">
        <v>60</v>
      </c>
      <c r="V101" s="139" t="s">
        <v>158</v>
      </c>
      <c r="W101" s="108"/>
      <c r="X101" s="95"/>
      <c r="Y101" s="93"/>
      <c r="Z101" s="93"/>
    </row>
    <row r="102" spans="1:26" ht="15">
      <c r="A102" s="63">
        <v>81</v>
      </c>
      <c r="B102" s="41">
        <v>45227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3" t="s">
        <v>32</v>
      </c>
      <c r="O102" s="104">
        <v>0</v>
      </c>
      <c r="P102" s="30" t="s">
        <v>58</v>
      </c>
      <c r="Q102" s="110">
        <v>0.05585</v>
      </c>
      <c r="R102" s="111" t="s">
        <v>45</v>
      </c>
      <c r="S102" s="181">
        <v>53.72</v>
      </c>
      <c r="T102" s="128">
        <v>3</v>
      </c>
      <c r="U102" s="125" t="s">
        <v>71</v>
      </c>
      <c r="V102" s="139" t="s">
        <v>159</v>
      </c>
      <c r="W102" s="108"/>
      <c r="X102" s="95"/>
      <c r="Y102" s="93"/>
      <c r="Z102" s="93"/>
    </row>
    <row r="103" spans="1:26" ht="15">
      <c r="A103" s="84">
        <v>82</v>
      </c>
      <c r="B103" s="41">
        <v>45215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3" t="s">
        <v>32</v>
      </c>
      <c r="O103" s="104">
        <v>0</v>
      </c>
      <c r="P103" s="30" t="s">
        <v>59</v>
      </c>
      <c r="Q103" s="110">
        <v>0.05955</v>
      </c>
      <c r="R103" s="111" t="s">
        <v>45</v>
      </c>
      <c r="S103" s="181">
        <v>52.65</v>
      </c>
      <c r="T103" s="128">
        <v>3.135</v>
      </c>
      <c r="U103" s="125" t="s">
        <v>60</v>
      </c>
      <c r="V103" s="139" t="s">
        <v>109</v>
      </c>
      <c r="W103" s="108"/>
      <c r="X103" s="95"/>
      <c r="Y103" s="93"/>
      <c r="Z103" s="93"/>
    </row>
    <row r="104" spans="1:26" ht="15">
      <c r="A104" s="63">
        <v>83</v>
      </c>
      <c r="B104" s="41">
        <v>45201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3" t="s">
        <v>32</v>
      </c>
      <c r="O104" s="104">
        <v>0</v>
      </c>
      <c r="P104" s="30" t="s">
        <v>59</v>
      </c>
      <c r="Q104" s="110">
        <v>0.05956</v>
      </c>
      <c r="R104" s="111" t="s">
        <v>45</v>
      </c>
      <c r="S104" s="181">
        <v>54.52</v>
      </c>
      <c r="T104" s="128">
        <v>3.247</v>
      </c>
      <c r="U104" s="125" t="s">
        <v>60</v>
      </c>
      <c r="V104" s="139" t="s">
        <v>112</v>
      </c>
      <c r="W104" s="108"/>
      <c r="X104" s="95"/>
      <c r="Y104" s="93"/>
      <c r="Z104" s="93"/>
    </row>
    <row r="105" spans="1:26" ht="15">
      <c r="A105" s="63">
        <v>84</v>
      </c>
      <c r="B105" s="41">
        <v>45202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3" t="s">
        <v>32</v>
      </c>
      <c r="O105" s="104">
        <v>0</v>
      </c>
      <c r="P105" s="30" t="s">
        <v>59</v>
      </c>
      <c r="Q105" s="110">
        <v>0.065</v>
      </c>
      <c r="R105" s="111" t="s">
        <v>45</v>
      </c>
      <c r="S105" s="181">
        <v>92.3</v>
      </c>
      <c r="T105" s="128">
        <f t="shared" si="3"/>
        <v>5.9995</v>
      </c>
      <c r="U105" s="125" t="s">
        <v>102</v>
      </c>
      <c r="V105" s="139" t="s">
        <v>103</v>
      </c>
      <c r="W105" s="108"/>
      <c r="X105" s="95"/>
      <c r="Y105" s="93"/>
      <c r="Z105" s="93"/>
    </row>
    <row r="106" spans="1:26" ht="15">
      <c r="A106" s="84">
        <v>85</v>
      </c>
      <c r="B106" s="41">
        <v>45204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3" t="s">
        <v>32</v>
      </c>
      <c r="O106" s="104">
        <v>0</v>
      </c>
      <c r="P106" s="30" t="s">
        <v>59</v>
      </c>
      <c r="Q106" s="110">
        <v>0.065</v>
      </c>
      <c r="R106" s="111" t="s">
        <v>45</v>
      </c>
      <c r="S106" s="181">
        <v>137.8</v>
      </c>
      <c r="T106" s="128">
        <f t="shared" si="3"/>
        <v>8.957</v>
      </c>
      <c r="U106" s="125" t="s">
        <v>102</v>
      </c>
      <c r="V106" s="139" t="s">
        <v>100</v>
      </c>
      <c r="W106" s="108"/>
      <c r="X106" s="95"/>
      <c r="Y106" s="93"/>
      <c r="Z106" s="93"/>
    </row>
    <row r="107" spans="1:26" ht="15">
      <c r="A107" s="63">
        <v>86</v>
      </c>
      <c r="B107" s="41">
        <v>45209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3" t="s">
        <v>32</v>
      </c>
      <c r="O107" s="104">
        <v>0</v>
      </c>
      <c r="P107" s="30" t="s">
        <v>59</v>
      </c>
      <c r="Q107" s="110">
        <v>0.065</v>
      </c>
      <c r="R107" s="111" t="s">
        <v>45</v>
      </c>
      <c r="S107" s="181">
        <v>76.92</v>
      </c>
      <c r="T107" s="128">
        <f t="shared" si="3"/>
        <v>4.9998000000000005</v>
      </c>
      <c r="U107" s="125" t="s">
        <v>102</v>
      </c>
      <c r="V107" s="139" t="s">
        <v>111</v>
      </c>
      <c r="W107" s="108"/>
      <c r="X107" s="95"/>
      <c r="Y107" s="93"/>
      <c r="Z107" s="93"/>
    </row>
    <row r="108" spans="1:26" ht="15">
      <c r="A108" s="63">
        <v>87</v>
      </c>
      <c r="B108" s="41">
        <v>45209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3" t="s">
        <v>32</v>
      </c>
      <c r="O108" s="104">
        <v>0</v>
      </c>
      <c r="P108" s="30" t="s">
        <v>59</v>
      </c>
      <c r="Q108" s="110">
        <v>0.065</v>
      </c>
      <c r="R108" s="111" t="s">
        <v>45</v>
      </c>
      <c r="S108" s="181">
        <v>15.38</v>
      </c>
      <c r="T108" s="128">
        <f t="shared" si="3"/>
        <v>0.9997</v>
      </c>
      <c r="U108" s="125" t="s">
        <v>102</v>
      </c>
      <c r="V108" s="139" t="s">
        <v>110</v>
      </c>
      <c r="W108" s="108"/>
      <c r="X108" s="95"/>
      <c r="Y108" s="93"/>
      <c r="Z108" s="93"/>
    </row>
    <row r="109" spans="1:26" ht="15">
      <c r="A109" s="84">
        <v>88</v>
      </c>
      <c r="B109" s="41">
        <v>45217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3" t="s">
        <v>32</v>
      </c>
      <c r="O109" s="104">
        <v>0</v>
      </c>
      <c r="P109" s="30" t="s">
        <v>59</v>
      </c>
      <c r="Q109" s="110">
        <v>0.061</v>
      </c>
      <c r="R109" s="111" t="s">
        <v>45</v>
      </c>
      <c r="S109" s="181">
        <v>147.54</v>
      </c>
      <c r="T109" s="128">
        <f t="shared" si="3"/>
        <v>8.999939999999999</v>
      </c>
      <c r="U109" s="125" t="s">
        <v>102</v>
      </c>
      <c r="V109" s="139" t="s">
        <v>153</v>
      </c>
      <c r="W109" s="108"/>
      <c r="X109" s="95"/>
      <c r="Y109" s="93"/>
      <c r="Z109" s="93"/>
    </row>
    <row r="110" spans="1:26" ht="15">
      <c r="A110" s="63">
        <v>89</v>
      </c>
      <c r="B110" s="41">
        <v>45212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3" t="s">
        <v>32</v>
      </c>
      <c r="O110" s="104">
        <v>0</v>
      </c>
      <c r="P110" s="30" t="s">
        <v>59</v>
      </c>
      <c r="Q110" s="110">
        <v>0.0923</v>
      </c>
      <c r="R110" s="111" t="s">
        <v>45</v>
      </c>
      <c r="S110" s="181">
        <v>65</v>
      </c>
      <c r="T110" s="128">
        <f t="shared" si="3"/>
        <v>5.999499999999999</v>
      </c>
      <c r="U110" s="125" t="s">
        <v>102</v>
      </c>
      <c r="V110" s="139" t="s">
        <v>154</v>
      </c>
      <c r="W110" s="108"/>
      <c r="X110" s="95"/>
      <c r="Y110" s="93"/>
      <c r="Z110" s="93"/>
    </row>
    <row r="111" spans="1:26" ht="15">
      <c r="A111" s="63">
        <v>90</v>
      </c>
      <c r="B111" s="41">
        <v>45222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3" t="s">
        <v>32</v>
      </c>
      <c r="O111" s="104">
        <v>0</v>
      </c>
      <c r="P111" s="30" t="s">
        <v>59</v>
      </c>
      <c r="Q111" s="110">
        <v>0.05956</v>
      </c>
      <c r="R111" s="111" t="s">
        <v>45</v>
      </c>
      <c r="S111" s="181">
        <v>151.11</v>
      </c>
      <c r="T111" s="128">
        <v>9</v>
      </c>
      <c r="U111" s="125" t="s">
        <v>60</v>
      </c>
      <c r="V111" s="139" t="s">
        <v>157</v>
      </c>
      <c r="W111" s="108"/>
      <c r="X111" s="95"/>
      <c r="Y111" s="93"/>
      <c r="Z111" s="93"/>
    </row>
    <row r="112" spans="1:26" ht="15">
      <c r="A112" s="84">
        <v>91</v>
      </c>
      <c r="B112" s="41">
        <v>45227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3" t="s">
        <v>32</v>
      </c>
      <c r="O112" s="104">
        <v>0</v>
      </c>
      <c r="P112" s="30" t="s">
        <v>59</v>
      </c>
      <c r="Q112" s="110">
        <v>0.061</v>
      </c>
      <c r="R112" s="111" t="s">
        <v>45</v>
      </c>
      <c r="S112" s="181">
        <v>147.54</v>
      </c>
      <c r="T112" s="128">
        <f t="shared" si="3"/>
        <v>8.999939999999999</v>
      </c>
      <c r="U112" s="125" t="s">
        <v>102</v>
      </c>
      <c r="V112" s="139" t="s">
        <v>165</v>
      </c>
      <c r="W112" s="108"/>
      <c r="X112" s="95"/>
      <c r="Y112" s="93"/>
      <c r="Z112" s="93"/>
    </row>
    <row r="113" spans="1:26" ht="15">
      <c r="A113" s="63">
        <v>92</v>
      </c>
      <c r="B113" s="41">
        <v>45205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3" t="s">
        <v>32</v>
      </c>
      <c r="O113" s="104">
        <v>0</v>
      </c>
      <c r="P113" s="30" t="s">
        <v>57</v>
      </c>
      <c r="Q113" s="110">
        <v>0.05075</v>
      </c>
      <c r="R113" s="111" t="s">
        <v>45</v>
      </c>
      <c r="S113" s="181">
        <v>10</v>
      </c>
      <c r="T113" s="128">
        <f t="shared" si="3"/>
        <v>0.5075000000000001</v>
      </c>
      <c r="U113" s="125" t="s">
        <v>71</v>
      </c>
      <c r="V113" s="139" t="s">
        <v>101</v>
      </c>
      <c r="W113" s="108"/>
      <c r="X113" s="95"/>
      <c r="Y113" s="93"/>
      <c r="Z113" s="93"/>
    </row>
    <row r="114" spans="1:26" ht="15">
      <c r="A114" s="63">
        <v>93</v>
      </c>
      <c r="B114" s="147">
        <v>45204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3" t="s">
        <v>32</v>
      </c>
      <c r="O114" s="104">
        <v>0</v>
      </c>
      <c r="P114" s="30" t="s">
        <v>57</v>
      </c>
      <c r="Q114" s="110">
        <v>0.05075</v>
      </c>
      <c r="R114" s="111" t="s">
        <v>45</v>
      </c>
      <c r="S114" s="181">
        <v>20</v>
      </c>
      <c r="T114" s="128">
        <f t="shared" si="3"/>
        <v>1.0150000000000001</v>
      </c>
      <c r="U114" s="125" t="s">
        <v>71</v>
      </c>
      <c r="V114" s="139" t="s">
        <v>100</v>
      </c>
      <c r="W114" s="108"/>
      <c r="X114" s="95"/>
      <c r="Y114" s="93"/>
      <c r="Z114" s="93"/>
    </row>
    <row r="115" spans="1:26" ht="15">
      <c r="A115" s="84">
        <v>94</v>
      </c>
      <c r="B115" s="165">
        <v>45205</v>
      </c>
      <c r="C115" s="166">
        <v>0</v>
      </c>
      <c r="D115" s="166">
        <v>0</v>
      </c>
      <c r="E115" s="166">
        <v>0</v>
      </c>
      <c r="F115" s="166">
        <v>0</v>
      </c>
      <c r="G115" s="166">
        <v>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0</v>
      </c>
      <c r="N115" s="167" t="s">
        <v>32</v>
      </c>
      <c r="O115" s="168">
        <v>0</v>
      </c>
      <c r="P115" s="30" t="s">
        <v>57</v>
      </c>
      <c r="Q115" s="110">
        <v>0.05075</v>
      </c>
      <c r="R115" s="111" t="s">
        <v>45</v>
      </c>
      <c r="S115" s="181">
        <v>10</v>
      </c>
      <c r="T115" s="192">
        <f t="shared" si="3"/>
        <v>0.5075000000000001</v>
      </c>
      <c r="U115" s="125" t="s">
        <v>71</v>
      </c>
      <c r="V115" s="139" t="s">
        <v>101</v>
      </c>
      <c r="W115" s="108"/>
      <c r="X115" s="95"/>
      <c r="Y115" s="93"/>
      <c r="Z115" s="93"/>
    </row>
    <row r="116" spans="20:24" ht="15">
      <c r="T116" s="92"/>
      <c r="U116" s="92"/>
      <c r="V116" s="193"/>
      <c r="W116" s="122"/>
      <c r="X116" s="117"/>
    </row>
    <row r="117" spans="17:24" ht="15">
      <c r="Q117" s="92"/>
      <c r="R117" s="92"/>
      <c r="S117" s="92"/>
      <c r="T117" s="92"/>
      <c r="U117" s="92"/>
      <c r="V117" s="133"/>
      <c r="W117" s="122"/>
      <c r="X117" s="117"/>
    </row>
    <row r="118" spans="17:23" ht="15">
      <c r="Q118" s="92"/>
      <c r="R118" s="92"/>
      <c r="S118" s="92"/>
      <c r="T118" s="92"/>
      <c r="U118" s="92"/>
      <c r="V118" s="133"/>
      <c r="W118" s="122"/>
    </row>
    <row r="119" spans="17:23" ht="15">
      <c r="Q119" s="92"/>
      <c r="R119" s="92"/>
      <c r="S119" s="92"/>
      <c r="T119" s="92"/>
      <c r="U119" s="92"/>
      <c r="V119" s="133"/>
      <c r="W119" s="122"/>
    </row>
    <row r="120" spans="17:23" ht="15">
      <c r="Q120" s="92"/>
      <c r="R120" s="92"/>
      <c r="S120" s="92"/>
      <c r="T120" s="92"/>
      <c r="U120" s="92"/>
      <c r="V120" s="133"/>
      <c r="W120" s="93"/>
    </row>
    <row r="121" spans="17:21" ht="15">
      <c r="Q121" s="92"/>
      <c r="R121" s="92"/>
      <c r="S121" s="92"/>
      <c r="T121" s="92"/>
      <c r="U121" s="92"/>
    </row>
    <row r="127" spans="1:2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92"/>
      <c r="V127" s="5"/>
    </row>
  </sheetData>
  <sheetProtection selectLockedCells="1" selectUnlockedCells="1"/>
  <mergeCells count="35">
    <mergeCell ref="C7:E8"/>
    <mergeCell ref="U4:U10"/>
    <mergeCell ref="N7:N10"/>
    <mergeCell ref="N5:O5"/>
    <mergeCell ref="K9:K10"/>
    <mergeCell ref="H9:H10"/>
    <mergeCell ref="C9:C10"/>
    <mergeCell ref="F9:F10"/>
    <mergeCell ref="D9:D10"/>
    <mergeCell ref="O7:O10"/>
    <mergeCell ref="I9:I10"/>
    <mergeCell ref="R4:R10"/>
    <mergeCell ref="G9:G10"/>
    <mergeCell ref="S4:S10"/>
    <mergeCell ref="F7:H8"/>
    <mergeCell ref="K7:L7"/>
    <mergeCell ref="M6:M10"/>
    <mergeCell ref="V4:V10"/>
    <mergeCell ref="C5:M5"/>
    <mergeCell ref="E9:E10"/>
    <mergeCell ref="K8:L8"/>
    <mergeCell ref="J9:J10"/>
    <mergeCell ref="C6:L6"/>
    <mergeCell ref="L9:L10"/>
    <mergeCell ref="T4:T10"/>
    <mergeCell ref="Q4:Q10"/>
    <mergeCell ref="I8:J8"/>
    <mergeCell ref="I7:J7"/>
    <mergeCell ref="N6:O6"/>
    <mergeCell ref="P4:P10"/>
    <mergeCell ref="T1:V1"/>
    <mergeCell ref="A2:V2"/>
    <mergeCell ref="A4:A10"/>
    <mergeCell ref="B4:B10"/>
    <mergeCell ref="C4:O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2023-11-28T07:53:18Z</dcterms:modified>
  <cp:category/>
  <cp:version/>
  <cp:contentType/>
  <cp:contentStatus/>
</cp:coreProperties>
</file>