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21630" windowHeight="997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<sst xmlns="http://schemas.openxmlformats.org/spreadsheetml/2006/main" count="566" uniqueCount="247">
  <si>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</si>
  <si>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</si>
  <si>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</si>
  <si>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</si>
  <si>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</si>
  <si>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</si>
  <si>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</si>
  <si>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</si>
  <si>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</si>
  <si>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</si>
  <si>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</si>
  <si>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</si>
  <si>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</si>
  <si>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</si>
  <si>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</si>
  <si>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</si>
  <si>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</si>
  <si>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</si>
  <si>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</si>
  <si>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</si>
  <si>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</si>
  <si>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</si>
  <si>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</si>
  <si>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</si>
  <si>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</si>
  <si>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</si>
  <si>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</si>
  <si>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</si>
  <si>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</si>
  <si>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</si>
  <si>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</si>
  <si>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</si>
  <si>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единственный поставщик</t>
  </si>
  <si>
    <t>Электроэнергия</t>
  </si>
  <si>
    <t>кВт</t>
  </si>
  <si>
    <t>ОАО "НЭСК"</t>
  </si>
  <si>
    <t>Вспомогательные материалы</t>
  </si>
  <si>
    <t>газ природный на техпотери</t>
  </si>
  <si>
    <t>тыс. куб. м</t>
  </si>
  <si>
    <t>ООО "Газпром межрегионгаз Краснодар"</t>
  </si>
  <si>
    <t>газ природный на собственные нужды</t>
  </si>
  <si>
    <t>вода</t>
  </si>
  <si>
    <t>куб.м</t>
  </si>
  <si>
    <t>ОАО "Водоканал Апшеронского района"</t>
  </si>
  <si>
    <t>шт</t>
  </si>
  <si>
    <t>л</t>
  </si>
  <si>
    <t>ИП Карташов Е.И.</t>
  </si>
  <si>
    <t>ООО "Ларимед"</t>
  </si>
  <si>
    <t>АО "Газпром газораспределение Краснодар"</t>
  </si>
  <si>
    <t>ПАО "Сбербанк"</t>
  </si>
  <si>
    <t>ПАО "Ростелеком"</t>
  </si>
  <si>
    <t>Приобретение ГСМ</t>
  </si>
  <si>
    <t>газ сжиженный</t>
  </si>
  <si>
    <t>ООО "С-Газ"</t>
  </si>
  <si>
    <t xml:space="preserve">бензин </t>
  </si>
  <si>
    <t>усл.ед.</t>
  </si>
  <si>
    <t>ООО "Альянс Розница"</t>
  </si>
  <si>
    <t>ОА "Крайжилкомресурс"</t>
  </si>
  <si>
    <t>бензин АИ-92</t>
  </si>
  <si>
    <t>бензин АИ-95</t>
  </si>
  <si>
    <t>дизтопливо</t>
  </si>
  <si>
    <t>ООО "Лукойл-Югнефтепродукт"</t>
  </si>
  <si>
    <t>договор 30303848 от 22.05.2013г.</t>
  </si>
  <si>
    <t>договор № 01/10 транзит от 19.11.2019г.</t>
  </si>
  <si>
    <t>АО "Мегафон Ритейл"</t>
  </si>
  <si>
    <t>№ 68 от 12.02.2020г.</t>
  </si>
  <si>
    <t>№ 25-3-00004/22 от 19.11.2021г.</t>
  </si>
  <si>
    <t>№ 120 от 01.01.2018г.</t>
  </si>
  <si>
    <t>договор № 68 от 12.02.2020г.</t>
  </si>
  <si>
    <t>№ 154/Б2 от 01.12.2011г.</t>
  </si>
  <si>
    <t>№ 154 от 01.01.2007г.</t>
  </si>
  <si>
    <t>№ 10594/11 от 01.04.2011г.</t>
  </si>
  <si>
    <t>договор № б/н от 09.01.2023г.</t>
  </si>
  <si>
    <t>АО "НК" Роснефть-Кубаньнефтепродукт"</t>
  </si>
  <si>
    <t>договор № ЮЛ-280 от 21.03.2023г.</t>
  </si>
  <si>
    <t>ГСМ - бензин</t>
  </si>
  <si>
    <t>АО "Почта России"</t>
  </si>
  <si>
    <t>почтовые услуги</t>
  </si>
  <si>
    <t>услуги доступа к сети Интернет</t>
  </si>
  <si>
    <t>предрейсовый медосмотр водителей</t>
  </si>
  <si>
    <t>прием сточных вод</t>
  </si>
  <si>
    <t>плата за негативное воздействие на работу цетральной системы водоотведения</t>
  </si>
  <si>
    <t>услуги по обращению с ТКО</t>
  </si>
  <si>
    <t>услуги по транспортировке газа в транзитном потоке</t>
  </si>
  <si>
    <t>услуги банка</t>
  </si>
  <si>
    <t>услуги средств связи за пределами края</t>
  </si>
  <si>
    <t>услуги междугородней связи</t>
  </si>
  <si>
    <t>№ 25-3-00006/23 от 30.11.2022г.</t>
  </si>
  <si>
    <t>ООО "Авантаж"</t>
  </si>
  <si>
    <t>ИП Коваленко А.В.</t>
  </si>
  <si>
    <t>договор № б/н от 01.06.2023г.</t>
  </si>
  <si>
    <r>
      <t xml:space="preserve">Информация о способах приобретения, стоимости и объемах товаров, необходимых для оказания услуг по
транспортировке газа по трубопроводам ОАО "Апшеронскрайгаз" </t>
    </r>
    <r>
      <rPr>
        <b/>
        <sz val="11"/>
        <color indexed="8"/>
        <rFont val="Calibri"/>
        <family val="2"/>
      </rPr>
      <t>за ноябрь 2023 года</t>
    </r>
    <r>
      <rPr>
        <sz val="11"/>
        <color indexed="8"/>
        <rFont val="Calibri"/>
        <family val="2"/>
      </rPr>
      <t xml:space="preserve">
</t>
    </r>
  </si>
  <si>
    <t>кассовый чек № б/н от 08.11.2023г.</t>
  </si>
  <si>
    <t>цилиндр тормозной</t>
  </si>
  <si>
    <t>кассовый чек № 00002 от 06.11.2023г.</t>
  </si>
  <si>
    <t>ООО "Вектор"</t>
  </si>
  <si>
    <t>кассовый чек № 29 от 03.11.2023г.</t>
  </si>
  <si>
    <t>АЗС "Газпромнефть"</t>
  </si>
  <si>
    <t>кассовый чек № б/н от 11.11.2023г.</t>
  </si>
  <si>
    <t>кассовый чек № 6763 от 13.11.2023г.</t>
  </si>
  <si>
    <t>кассовый чек № 3300  от 04.11.2023г.</t>
  </si>
  <si>
    <t>кассовый чек № 5556 от 03.11.2023г.</t>
  </si>
  <si>
    <t>кассовый чек № б/н от 02.11.2023г.</t>
  </si>
  <si>
    <t>кассовый чек № б/н от 03.11.2023г.</t>
  </si>
  <si>
    <t>кассовый чек № 4436 от 10.11.2023г.</t>
  </si>
  <si>
    <t>кассовый чек № 5626 от 13.11.2023г.</t>
  </si>
  <si>
    <t>радиатор отопителя</t>
  </si>
  <si>
    <t>распределитель зажиг</t>
  </si>
  <si>
    <t>ремень 1370</t>
  </si>
  <si>
    <t>трубка тормозоная д5</t>
  </si>
  <si>
    <t>кассовый чек № 00001 от 09.11.2023г.</t>
  </si>
  <si>
    <t>кассовый чек № б/н от 28.11.2023г.</t>
  </si>
  <si>
    <t>кассовый чек № 190/5 от 13.11.2023г.</t>
  </si>
  <si>
    <t>кассовый чек № 4399 от 21.11.2023г.</t>
  </si>
  <si>
    <t>ИП Зейтунян С.О.</t>
  </si>
  <si>
    <t>ООО "АДОНИС"</t>
  </si>
  <si>
    <t>кассовый чек № 00025 от 28.11.2023г.</t>
  </si>
  <si>
    <t>кассовый чек № б/н от 27.11.2023г.</t>
  </si>
  <si>
    <t>патрубки рхх</t>
  </si>
  <si>
    <t>атф</t>
  </si>
  <si>
    <t>замок зажигания</t>
  </si>
  <si>
    <t>лампочка</t>
  </si>
  <si>
    <t>масло газпром 10*40</t>
  </si>
  <si>
    <t>насос водяной</t>
  </si>
  <si>
    <t>кулак поворотный</t>
  </si>
  <si>
    <t>датчик температуры</t>
  </si>
  <si>
    <t>кассовый чек № б/н от 22.11.2023г.</t>
  </si>
  <si>
    <t>ИП Депельян С.А.</t>
  </si>
  <si>
    <t>кассовый чек № 1 от 24.11.2023г.</t>
  </si>
  <si>
    <t>кассовый чек № б/н от 15.11.2023г.</t>
  </si>
  <si>
    <t>кассовый чек № 9672 от 22.11.2023г.</t>
  </si>
  <si>
    <t>прокладка выпускного коллектора</t>
  </si>
  <si>
    <t>прокладка маслянного насоса</t>
  </si>
  <si>
    <t>прокладка ГБЦ</t>
  </si>
  <si>
    <t>сальник коленвала</t>
  </si>
  <si>
    <t>паста монтажная для сборки двигателя</t>
  </si>
  <si>
    <t>растворитель</t>
  </si>
  <si>
    <t>паста притирочная</t>
  </si>
  <si>
    <t>гидрокомпенсатор</t>
  </si>
  <si>
    <t>втулка направляющая клапана  УМЗ 452,402</t>
  </si>
  <si>
    <t>датчик положения коленвала ваз</t>
  </si>
  <si>
    <t>датчик детонации</t>
  </si>
  <si>
    <t>поршня</t>
  </si>
  <si>
    <t>сухарь клапана грм</t>
  </si>
  <si>
    <t>сальник клапанов</t>
  </si>
  <si>
    <t>паронит 50*50</t>
  </si>
  <si>
    <t>подшипник коленвала</t>
  </si>
  <si>
    <t>клапан выпускной</t>
  </si>
  <si>
    <t>прокладка маслянного поддона</t>
  </si>
  <si>
    <t>шланг силиконовый д20</t>
  </si>
  <si>
    <t>рукав силиконовый д10</t>
  </si>
  <si>
    <t>комплект вкладышей шатунных</t>
  </si>
  <si>
    <t>ИП Скачков Ю.В.</t>
  </si>
  <si>
    <t>кассовый чек № 28 от 20.11.2023г.</t>
  </si>
  <si>
    <t>кассовый чек № 31 от 20.11.2023г.</t>
  </si>
  <si>
    <t>кассовый чек № 30 от 20.11.2023г.</t>
  </si>
  <si>
    <t>кассовый чек № 32 от 20.11.2023г.</t>
  </si>
  <si>
    <t>кассовый чек № 29 от 20.11.2023г.</t>
  </si>
  <si>
    <t>кассовый чек № 26 от 20.11.2023г.</t>
  </si>
  <si>
    <t>кассовый чек № 47 от 20.11.2023г.</t>
  </si>
  <si>
    <t>кассовый чек № 38 от 20.11.2023г.</t>
  </si>
  <si>
    <t>кассовый чек № 33 от 20.11.2023г.</t>
  </si>
  <si>
    <t>кассовый чек № 45 от 20.11.2023г.</t>
  </si>
  <si>
    <t>кассовый чек № 35 от 20.11.2023г.</t>
  </si>
  <si>
    <t>кассовый чек № 36 от 20.11.2023г.</t>
  </si>
  <si>
    <t>кассовый чек № 37 от 20.11.2023г.</t>
  </si>
  <si>
    <t>кассовый чек № 41 от 20.11.2023г.</t>
  </si>
  <si>
    <t>кассовый чек № 43 от 20.11.2023г.</t>
  </si>
  <si>
    <t>кассовый чек № 34 от 20.11.2023г.</t>
  </si>
  <si>
    <t>кассовый чек № 42 от 20.11.2023г.</t>
  </si>
  <si>
    <t>кассовый чек № 39 от 20.11.2023г.</t>
  </si>
  <si>
    <t>кассовый чек № 44 от 20.11.2023г.</t>
  </si>
  <si>
    <t>кассовый чек № 46 от 20.11.2023г.</t>
  </si>
  <si>
    <t>кассовый чек № 27 от 20.11.2023г.</t>
  </si>
  <si>
    <t>кассовый чек № 00024 от 10.11.2023г.</t>
  </si>
  <si>
    <t>кассовый чек № б/н от 20.11.2023г.</t>
  </si>
  <si>
    <t>кассовый чек № б/н от 17.11.2023г.</t>
  </si>
  <si>
    <t>к-т коренных вкладышей</t>
  </si>
  <si>
    <t>кассовый чек № б/н от 21.11.2023г.</t>
  </si>
  <si>
    <t>кассовый чек № 8096 от 21.11.2023г.</t>
  </si>
  <si>
    <t>натяжитель ремня</t>
  </si>
  <si>
    <t>прокладка клапанной крышки</t>
  </si>
  <si>
    <t>трубка тормозная д6</t>
  </si>
  <si>
    <t>кассовый чек № 00004 от 20.11.2023г.</t>
  </si>
  <si>
    <t>кассовый чек № 00003 от 21.11.2023г.</t>
  </si>
  <si>
    <t>ацетилен технический</t>
  </si>
  <si>
    <t>ООО "ЮЖНАЯ ТОРГОВО-МОНТАЖНАЯ КОМПАНИЯ"</t>
  </si>
  <si>
    <t>договор № 173 от 08.11.2023г.</t>
  </si>
  <si>
    <t>договор № 184 от 22.11.2023г.</t>
  </si>
  <si>
    <t>кислород газообразный технический (150атм.)</t>
  </si>
  <si>
    <t>перчатки  х/б (5-ти нитка)</t>
  </si>
  <si>
    <t>договор № 183 от 22.11.2023г.</t>
  </si>
  <si>
    <t>пар</t>
  </si>
  <si>
    <t>м3</t>
  </si>
  <si>
    <t>кг</t>
  </si>
  <si>
    <t>ИП Харченко Е.В.</t>
  </si>
  <si>
    <t>кассовый чек № 12 от 03.11.2023г.</t>
  </si>
  <si>
    <t>Почтовые расходы</t>
  </si>
  <si>
    <t>ИП Водолага И.И.</t>
  </si>
  <si>
    <t>Услуги по заточки цепи</t>
  </si>
  <si>
    <t>ИП Павлов Е.А.</t>
  </si>
  <si>
    <t>кассовый чек № 6 от 27.11.2023г.</t>
  </si>
  <si>
    <t>кассовый чек № 5 от 27.11.2023г.</t>
  </si>
  <si>
    <t>Услуги доставки</t>
  </si>
  <si>
    <t>кассовый чек № б/н от 14.11.2023г.</t>
  </si>
  <si>
    <t>Диагностика приборов</t>
  </si>
  <si>
    <t>договор №180/11/2023 от 28.11.2023г.</t>
  </si>
  <si>
    <t>ООО НПФ "РОДОС"</t>
  </si>
  <si>
    <t>Поверка средств измерений</t>
  </si>
  <si>
    <t>ООО "Феррата"</t>
  </si>
  <si>
    <t>договор № 1812-ПК/2023 от 27.10.2023г.</t>
  </si>
  <si>
    <t>Подключение к сети интернет</t>
  </si>
  <si>
    <t>договор № 26-01199 от 12.10.2022г.</t>
  </si>
  <si>
    <t>ООО "ЮГТЕЛЕКОМ"</t>
  </si>
  <si>
    <t>Аудиторский услуги</t>
  </si>
  <si>
    <t>ООО "АУДИТЪ"</t>
  </si>
  <si>
    <t>договор № А 2023-15 от 26.10.2023г.</t>
  </si>
  <si>
    <t>Хостинг с индентификатором (Тариф 201)</t>
  </si>
  <si>
    <t>ЗАО "Региональный Сетевой Информационный Центр"</t>
  </si>
  <si>
    <t>договор № 1322554/NIC от 23.03.2012г.</t>
  </si>
  <si>
    <t>Технический осмотр автомашин</t>
  </si>
  <si>
    <t>ИП Алексанов Виктор Владимирович</t>
  </si>
  <si>
    <t>договор № б/н от 10.11.2023г.</t>
  </si>
  <si>
    <t>Услуги банка</t>
  </si>
  <si>
    <t>КБ "Кубань Кредит" ООО</t>
  </si>
  <si>
    <t>договор № б/н от 10.11.2015г.</t>
  </si>
  <si>
    <t>Услуга по адаптациии и сопровождению программ для эвм спс</t>
  </si>
  <si>
    <t>ООО Фактор Плюс</t>
  </si>
  <si>
    <t>договор №177/1178-1 от 01.03.2023г.</t>
  </si>
  <si>
    <t>Информационное обслуживание</t>
  </si>
  <si>
    <t>договор №7/23 от 09.01.2023г.</t>
  </si>
  <si>
    <t>Макеев Максим Николаевич</t>
  </si>
  <si>
    <t>Заправка картриджа</t>
  </si>
  <si>
    <t>ИП ТРУНИН СЕРГЕЙ МИХАЙЛОВИЧ</t>
  </si>
  <si>
    <t>договор № б/н от 13.10.2023г.</t>
  </si>
  <si>
    <t>Услуги МТС</t>
  </si>
  <si>
    <t>Сбербанк</t>
  </si>
  <si>
    <t>справка по операции № б/н от 16.11.2023г.</t>
  </si>
  <si>
    <t>№ б/н от 30.11.2023г.</t>
  </si>
  <si>
    <t>№ б/н от 16.11.2023г.</t>
  </si>
  <si>
    <t>договор №25-23/01 от 01.11.2023г.</t>
  </si>
  <si>
    <t>договор №24-23/01 от 01.11.2023г.</t>
  </si>
  <si>
    <t>договор № 62/25-ТК от 01.11.2023г.</t>
  </si>
  <si>
    <t>ч</t>
  </si>
  <si>
    <t>Услуги спецтехники</t>
  </si>
  <si>
    <t>ИП Малышко Сергей Петрович</t>
  </si>
  <si>
    <t>договор № 105-23/04-5 от 20.11.2023г.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</si>
</sst>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0.00000"/>
    <numFmt numFmtId="167" formatCode="#,##0.00000"/>
    <numFmt numFmtId="168" formatCode="#,##0.0000"/>
    <numFmt numFmtId="169" formatCode="#,##0.000000"/>
    <numFmt numFmtId="170" formatCode="#,###.00000"/>
    <numFmt numFmtId="171" formatCode="0.000"/>
    <numFmt numFmtId="172" formatCode="mmm/yyyy"/>
    <numFmt numFmtId="173" formatCode="0.0000"/>
    <numFmt numFmtId="174" formatCode="[$-FC19]d\ mmmm\ yyyy\ &quot;г.&quot;"/>
    <numFmt numFmtId="175" formatCode="d/m;@"/>
    <numFmt numFmtId="176" formatCode="0.0"/>
  </numFmts>
  <fonts count="57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.5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theme="0" tint="-0.04997999966144562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33" applyAlignment="1">
      <alignment horizontal="center" vertical="top"/>
      <protection/>
    </xf>
    <xf numFmtId="0" fontId="3" fillId="0" borderId="0" xfId="33" applyFont="1" applyAlignment="1">
      <alignment vertical="center"/>
      <protection/>
    </xf>
    <xf numFmtId="0" fontId="2" fillId="0" borderId="0" xfId="33" applyAlignment="1">
      <alignment vertical="center"/>
      <protection/>
    </xf>
    <xf numFmtId="0" fontId="2" fillId="0" borderId="0" xfId="33" applyAlignment="1">
      <alignment vertical="top"/>
      <protection/>
    </xf>
    <xf numFmtId="0" fontId="2" fillId="0" borderId="0" xfId="33">
      <alignment/>
      <protection/>
    </xf>
    <xf numFmtId="0" fontId="7" fillId="33" borderId="10" xfId="33" applyFont="1" applyFill="1" applyBorder="1" applyAlignment="1">
      <alignment horizontal="center" vertical="top" wrapText="1"/>
      <protection/>
    </xf>
    <xf numFmtId="0" fontId="8" fillId="0" borderId="11" xfId="33" applyFont="1" applyBorder="1" applyAlignment="1">
      <alignment horizontal="center" vertical="top" wrapText="1"/>
      <protection/>
    </xf>
    <xf numFmtId="0" fontId="7" fillId="33" borderId="11" xfId="33" applyFont="1" applyFill="1" applyBorder="1" applyAlignment="1">
      <alignment horizontal="center" vertical="top" wrapText="1"/>
      <protection/>
    </xf>
    <xf numFmtId="0" fontId="7" fillId="0" borderId="11" xfId="33" applyFont="1" applyFill="1" applyBorder="1" applyAlignment="1">
      <alignment horizontal="center" vertical="top" wrapText="1"/>
      <protection/>
    </xf>
    <xf numFmtId="0" fontId="9" fillId="0" borderId="0" xfId="33" applyFont="1" applyAlignment="1">
      <alignment horizontal="center" vertical="top"/>
      <protection/>
    </xf>
    <xf numFmtId="0" fontId="2" fillId="0" borderId="12" xfId="33" applyBorder="1" applyAlignment="1">
      <alignment horizontal="center" vertical="top"/>
      <protection/>
    </xf>
    <xf numFmtId="14" fontId="5" fillId="0" borderId="12" xfId="33" applyNumberFormat="1" applyFont="1" applyBorder="1" applyAlignment="1">
      <alignment horizontal="right" vertical="center" wrapText="1"/>
      <protection/>
    </xf>
    <xf numFmtId="0" fontId="3" fillId="34" borderId="12" xfId="33" applyFont="1" applyFill="1" applyBorder="1" applyAlignment="1">
      <alignment vertical="center"/>
      <protection/>
    </xf>
    <xf numFmtId="0" fontId="6" fillId="34" borderId="12" xfId="33" applyFont="1" applyFill="1" applyBorder="1" applyAlignment="1">
      <alignment horizontal="left" vertical="center" wrapText="1"/>
      <protection/>
    </xf>
    <xf numFmtId="0" fontId="2" fillId="34" borderId="12" xfId="33" applyFill="1" applyBorder="1" applyAlignment="1">
      <alignment vertical="center"/>
      <protection/>
    </xf>
    <xf numFmtId="0" fontId="10" fillId="34" borderId="12" xfId="33" applyFont="1" applyFill="1" applyBorder="1" applyAlignment="1">
      <alignment vertical="top"/>
      <protection/>
    </xf>
    <xf numFmtId="0" fontId="2" fillId="0" borderId="12" xfId="33" applyFont="1" applyFill="1" applyBorder="1" applyAlignment="1">
      <alignment vertical="top" wrapText="1"/>
      <protection/>
    </xf>
    <xf numFmtId="0" fontId="10" fillId="34" borderId="12" xfId="33" applyFont="1" applyFill="1" applyBorder="1" applyAlignment="1">
      <alignment horizontal="center" vertical="top" wrapText="1"/>
      <protection/>
    </xf>
    <xf numFmtId="0" fontId="11" fillId="0" borderId="0" xfId="33" applyFont="1">
      <alignment/>
      <protection/>
    </xf>
    <xf numFmtId="0" fontId="7" fillId="33" borderId="13" xfId="33" applyFont="1" applyFill="1" applyBorder="1" applyAlignment="1">
      <alignment horizontal="center" vertical="top" wrapText="1"/>
      <protection/>
    </xf>
    <xf numFmtId="167" fontId="2" fillId="0" borderId="0" xfId="33" applyNumberFormat="1" applyFill="1" applyBorder="1" applyAlignment="1">
      <alignment vertical="top"/>
      <protection/>
    </xf>
    <xf numFmtId="0" fontId="2" fillId="3" borderId="12" xfId="33" applyFill="1" applyBorder="1" applyAlignment="1">
      <alignment horizontal="center" vertical="top"/>
      <protection/>
    </xf>
    <xf numFmtId="14" fontId="5" fillId="0" borderId="12" xfId="33" applyNumberFormat="1" applyFont="1" applyFill="1" applyBorder="1" applyAlignment="1">
      <alignment horizontal="right" vertical="center" wrapText="1"/>
      <protection/>
    </xf>
    <xf numFmtId="0" fontId="6" fillId="0" borderId="12" xfId="33" applyFont="1" applyFill="1" applyBorder="1" applyAlignment="1">
      <alignment horizontal="left" vertical="center" wrapText="1"/>
      <protection/>
    </xf>
    <xf numFmtId="0" fontId="3" fillId="0" borderId="12" xfId="33" applyFont="1" applyFill="1" applyBorder="1" applyAlignment="1">
      <alignment vertical="center"/>
      <protection/>
    </xf>
    <xf numFmtId="0" fontId="3" fillId="0" borderId="12" xfId="33" applyFont="1" applyFill="1" applyBorder="1" applyAlignment="1">
      <alignment horizontal="center" vertical="center"/>
      <protection/>
    </xf>
    <xf numFmtId="0" fontId="11" fillId="0" borderId="14" xfId="33" applyFont="1" applyFill="1" applyBorder="1" applyAlignment="1">
      <alignment vertical="top" wrapText="1"/>
      <protection/>
    </xf>
    <xf numFmtId="0" fontId="2" fillId="0" borderId="14" xfId="33" applyFill="1" applyBorder="1" applyAlignment="1">
      <alignment horizontal="center" vertical="top"/>
      <protection/>
    </xf>
    <xf numFmtId="0" fontId="6" fillId="34" borderId="15" xfId="33" applyFont="1" applyFill="1" applyBorder="1" applyAlignment="1">
      <alignment horizontal="left" vertical="center" wrapText="1"/>
      <protection/>
    </xf>
    <xf numFmtId="0" fontId="3" fillId="34" borderId="15" xfId="33" applyFont="1" applyFill="1" applyBorder="1" applyAlignment="1">
      <alignment vertical="center"/>
      <protection/>
    </xf>
    <xf numFmtId="14" fontId="3" fillId="0" borderId="14" xfId="33" applyNumberFormat="1" applyFont="1" applyBorder="1" applyAlignment="1">
      <alignment vertical="center"/>
      <protection/>
    </xf>
    <xf numFmtId="0" fontId="2" fillId="0" borderId="16" xfId="33" applyFont="1" applyFill="1" applyBorder="1" applyAlignment="1">
      <alignment vertical="top" wrapText="1"/>
      <protection/>
    </xf>
    <xf numFmtId="166" fontId="2" fillId="0" borderId="12" xfId="33" applyNumberFormat="1" applyFill="1" applyBorder="1" applyAlignment="1">
      <alignment vertical="top"/>
      <protection/>
    </xf>
    <xf numFmtId="0" fontId="2" fillId="0" borderId="17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vertical="top" wrapText="1"/>
      <protection/>
    </xf>
    <xf numFmtId="0" fontId="2" fillId="0" borderId="18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horizontal="center" vertical="top"/>
      <protection/>
    </xf>
    <xf numFmtId="14" fontId="14" fillId="0" borderId="12" xfId="33" applyNumberFormat="1" applyFont="1" applyFill="1" applyBorder="1" applyAlignment="1">
      <alignment horizontal="right" vertical="center" wrapText="1"/>
      <protection/>
    </xf>
    <xf numFmtId="0" fontId="15" fillId="0" borderId="12" xfId="33" applyFont="1" applyFill="1" applyBorder="1" applyAlignment="1">
      <alignment horizontal="left" vertical="center" wrapText="1"/>
      <protection/>
    </xf>
    <xf numFmtId="0" fontId="12" fillId="0" borderId="12" xfId="33" applyFont="1" applyFill="1" applyBorder="1" applyAlignment="1">
      <alignment vertical="center"/>
      <protection/>
    </xf>
    <xf numFmtId="0" fontId="12" fillId="0" borderId="12" xfId="33" applyFont="1" applyFill="1" applyBorder="1" applyAlignment="1">
      <alignment horizontal="center" vertical="center"/>
      <protection/>
    </xf>
    <xf numFmtId="0" fontId="2" fillId="0" borderId="17" xfId="33" applyFont="1" applyFill="1" applyBorder="1" applyAlignment="1">
      <alignment vertical="top"/>
      <protection/>
    </xf>
    <xf numFmtId="49" fontId="3" fillId="0" borderId="12" xfId="33" applyNumberFormat="1" applyFont="1" applyFill="1" applyBorder="1" applyAlignment="1">
      <alignment horizontal="center" vertical="center"/>
      <protection/>
    </xf>
    <xf numFmtId="0" fontId="6" fillId="0" borderId="16" xfId="33" applyFont="1" applyFill="1" applyBorder="1" applyAlignment="1">
      <alignment horizontal="left" vertical="center" wrapText="1"/>
      <protection/>
    </xf>
    <xf numFmtId="167" fontId="2" fillId="3" borderId="12" xfId="33" applyNumberFormat="1" applyFill="1" applyBorder="1" applyAlignment="1">
      <alignment vertical="top"/>
      <protection/>
    </xf>
    <xf numFmtId="1" fontId="2" fillId="3" borderId="12" xfId="33" applyNumberFormat="1" applyFill="1" applyBorder="1" applyAlignment="1">
      <alignment vertical="top"/>
      <protection/>
    </xf>
    <xf numFmtId="169" fontId="2" fillId="3" borderId="12" xfId="33" applyNumberFormat="1" applyFill="1" applyBorder="1" applyAlignment="1">
      <alignment vertical="top"/>
      <protection/>
    </xf>
    <xf numFmtId="4" fontId="2" fillId="3" borderId="12" xfId="33" applyNumberFormat="1" applyFill="1" applyBorder="1" applyAlignment="1">
      <alignment vertical="top"/>
      <protection/>
    </xf>
    <xf numFmtId="168" fontId="53" fillId="3" borderId="12" xfId="33" applyNumberFormat="1" applyFont="1" applyFill="1" applyBorder="1" applyAlignment="1">
      <alignment vertical="top"/>
      <protection/>
    </xf>
    <xf numFmtId="167" fontId="53" fillId="3" borderId="12" xfId="33" applyNumberFormat="1" applyFont="1" applyFill="1" applyBorder="1" applyAlignment="1">
      <alignment vertical="top"/>
      <protection/>
    </xf>
    <xf numFmtId="166" fontId="2" fillId="0" borderId="12" xfId="33" applyNumberFormat="1" applyFont="1" applyFill="1" applyBorder="1" applyAlignment="1">
      <alignment horizontal="right" vertical="top" wrapText="1"/>
      <protection/>
    </xf>
    <xf numFmtId="0" fontId="2" fillId="0" borderId="17" xfId="33" applyFont="1" applyFill="1" applyBorder="1" applyAlignment="1">
      <alignment horizontal="center" vertical="top" wrapText="1"/>
      <protection/>
    </xf>
    <xf numFmtId="1" fontId="3" fillId="0" borderId="14" xfId="33" applyNumberFormat="1" applyFont="1" applyFill="1" applyBorder="1" applyAlignment="1">
      <alignment horizontal="center" vertical="top" wrapText="1"/>
      <protection/>
    </xf>
    <xf numFmtId="166" fontId="2" fillId="0" borderId="0" xfId="33" applyNumberFormat="1" applyFill="1" applyAlignment="1">
      <alignment vertical="top"/>
      <protection/>
    </xf>
    <xf numFmtId="166" fontId="2" fillId="0" borderId="19" xfId="33" applyNumberFormat="1" applyFill="1" applyBorder="1" applyAlignment="1">
      <alignment vertical="top"/>
      <protection/>
    </xf>
    <xf numFmtId="0" fontId="2" fillId="0" borderId="17" xfId="33" applyFill="1" applyBorder="1" applyAlignment="1">
      <alignment horizontal="center" vertical="top"/>
      <protection/>
    </xf>
    <xf numFmtId="166" fontId="11" fillId="0" borderId="12" xfId="33" applyNumberFormat="1" applyFont="1" applyFill="1" applyBorder="1" applyAlignment="1">
      <alignment vertical="top"/>
      <protection/>
    </xf>
    <xf numFmtId="167" fontId="2" fillId="0" borderId="12" xfId="33" applyNumberFormat="1" applyFill="1" applyBorder="1" applyAlignment="1">
      <alignment vertical="top"/>
      <protection/>
    </xf>
    <xf numFmtId="167" fontId="11" fillId="0" borderId="12" xfId="33" applyNumberFormat="1" applyFont="1" applyFill="1" applyBorder="1" applyAlignment="1">
      <alignment vertical="top"/>
      <protection/>
    </xf>
    <xf numFmtId="0" fontId="2" fillId="0" borderId="12" xfId="33" applyFill="1" applyBorder="1" applyAlignment="1">
      <alignment horizontal="center" vertical="top"/>
      <protection/>
    </xf>
    <xf numFmtId="167" fontId="2" fillId="0" borderId="18" xfId="33" applyNumberFormat="1" applyFill="1" applyBorder="1" applyAlignment="1">
      <alignment vertical="top"/>
      <protection/>
    </xf>
    <xf numFmtId="0" fontId="2" fillId="0" borderId="18" xfId="33" applyFill="1" applyBorder="1" applyAlignment="1">
      <alignment horizontal="center" vertical="top"/>
      <protection/>
    </xf>
    <xf numFmtId="167" fontId="2" fillId="0" borderId="14" xfId="33" applyNumberFormat="1" applyFill="1" applyBorder="1" applyAlignment="1">
      <alignment vertical="top"/>
      <protection/>
    </xf>
    <xf numFmtId="168" fontId="11" fillId="0" borderId="12" xfId="33" applyNumberFormat="1" applyFont="1" applyFill="1" applyBorder="1" applyAlignment="1">
      <alignment vertical="top"/>
      <protection/>
    </xf>
    <xf numFmtId="0" fontId="2" fillId="3" borderId="15" xfId="33" applyFill="1" applyBorder="1" applyAlignment="1">
      <alignment horizontal="center" vertical="top"/>
      <protection/>
    </xf>
    <xf numFmtId="1" fontId="2" fillId="3" borderId="15" xfId="33" applyNumberFormat="1" applyFill="1" applyBorder="1" applyAlignment="1">
      <alignment vertical="top"/>
      <protection/>
    </xf>
    <xf numFmtId="0" fontId="2" fillId="3" borderId="17" xfId="33" applyFill="1" applyBorder="1" applyAlignment="1">
      <alignment vertical="top"/>
      <protection/>
    </xf>
    <xf numFmtId="0" fontId="2" fillId="3" borderId="14" xfId="33" applyFill="1" applyBorder="1" applyAlignment="1">
      <alignment vertical="top"/>
      <protection/>
    </xf>
    <xf numFmtId="4" fontId="2" fillId="3" borderId="20" xfId="33" applyNumberFormat="1" applyFill="1" applyBorder="1" applyAlignment="1">
      <alignment vertical="top"/>
      <protection/>
    </xf>
    <xf numFmtId="0" fontId="2" fillId="3" borderId="12" xfId="33" applyFill="1" applyBorder="1" applyAlignment="1">
      <alignment vertical="top"/>
      <protection/>
    </xf>
    <xf numFmtId="0" fontId="2" fillId="35" borderId="14" xfId="33" applyFill="1" applyBorder="1" applyAlignment="1">
      <alignment horizontal="center" vertical="top"/>
      <protection/>
    </xf>
    <xf numFmtId="0" fontId="3" fillId="34" borderId="14" xfId="33" applyFont="1" applyFill="1" applyBorder="1" applyAlignment="1">
      <alignment vertical="center"/>
      <protection/>
    </xf>
    <xf numFmtId="0" fontId="6" fillId="34" borderId="14" xfId="33" applyFont="1" applyFill="1" applyBorder="1" applyAlignment="1">
      <alignment horizontal="left" vertical="center" wrapText="1"/>
      <protection/>
    </xf>
    <xf numFmtId="0" fontId="2" fillId="34" borderId="14" xfId="33" applyFill="1" applyBorder="1" applyAlignment="1">
      <alignment vertical="center"/>
      <protection/>
    </xf>
    <xf numFmtId="0" fontId="3" fillId="3" borderId="14" xfId="33" applyFont="1" applyFill="1" applyBorder="1" applyAlignment="1">
      <alignment horizontal="center" vertical="top" wrapText="1"/>
      <protection/>
    </xf>
    <xf numFmtId="4" fontId="2" fillId="3" borderId="21" xfId="33" applyNumberFormat="1" applyFill="1" applyBorder="1" applyAlignment="1">
      <alignment vertical="top"/>
      <protection/>
    </xf>
    <xf numFmtId="0" fontId="10" fillId="34" borderId="15" xfId="33" applyFont="1" applyFill="1" applyBorder="1" applyAlignment="1">
      <alignment horizontal="center" vertical="top" wrapText="1"/>
      <protection/>
    </xf>
    <xf numFmtId="0" fontId="2" fillId="0" borderId="15" xfId="33" applyFill="1" applyBorder="1" applyAlignment="1">
      <alignment horizontal="center" vertical="top"/>
      <protection/>
    </xf>
    <xf numFmtId="0" fontId="11" fillId="0" borderId="17" xfId="33" applyFont="1" applyFill="1" applyBorder="1" applyAlignment="1">
      <alignment vertical="top" wrapText="1"/>
      <protection/>
    </xf>
    <xf numFmtId="0" fontId="11" fillId="0" borderId="17" xfId="33" applyFont="1" applyFill="1" applyBorder="1" applyAlignment="1">
      <alignment vertical="top"/>
      <protection/>
    </xf>
    <xf numFmtId="0" fontId="10" fillId="36" borderId="12" xfId="33" applyFont="1" applyFill="1" applyBorder="1" applyAlignment="1">
      <alignment horizontal="center" vertical="top" wrapText="1"/>
      <protection/>
    </xf>
    <xf numFmtId="0" fontId="11" fillId="0" borderId="22" xfId="33" applyFont="1" applyFill="1" applyBorder="1" applyAlignment="1">
      <alignment vertical="top"/>
      <protection/>
    </xf>
    <xf numFmtId="166" fontId="11" fillId="0" borderId="12" xfId="33" applyNumberFormat="1" applyFont="1" applyFill="1" applyBorder="1" applyAlignment="1">
      <alignment horizontal="right" vertical="top" wrapText="1"/>
      <protection/>
    </xf>
    <xf numFmtId="1" fontId="12" fillId="0" borderId="14" xfId="33" applyNumberFormat="1" applyFont="1" applyFill="1" applyBorder="1" applyAlignment="1">
      <alignment horizontal="center" vertical="top" wrapText="1"/>
      <protection/>
    </xf>
    <xf numFmtId="0" fontId="2" fillId="0" borderId="0" xfId="33" applyFill="1" applyAlignment="1">
      <alignment vertical="top"/>
      <protection/>
    </xf>
    <xf numFmtId="0" fontId="2" fillId="0" borderId="0" xfId="33" applyBorder="1">
      <alignment/>
      <protection/>
    </xf>
    <xf numFmtId="0" fontId="9" fillId="0" borderId="0" xfId="33" applyFont="1" applyBorder="1" applyAlignment="1">
      <alignment horizontal="center" vertical="top"/>
      <protection/>
    </xf>
    <xf numFmtId="0" fontId="2" fillId="0" borderId="0" xfId="33" applyFill="1" applyBorder="1">
      <alignment/>
      <protection/>
    </xf>
    <xf numFmtId="0" fontId="11" fillId="0" borderId="0" xfId="33" applyFont="1" applyBorder="1">
      <alignment/>
      <protection/>
    </xf>
    <xf numFmtId="0" fontId="7" fillId="33" borderId="23" xfId="33" applyFont="1" applyFill="1" applyBorder="1" applyAlignment="1">
      <alignment horizontal="center" vertical="top" wrapText="1"/>
      <protection/>
    </xf>
    <xf numFmtId="0" fontId="2" fillId="0" borderId="24" xfId="33" applyFont="1" applyFill="1" applyBorder="1" applyAlignment="1">
      <alignment vertical="top" wrapText="1"/>
      <protection/>
    </xf>
    <xf numFmtId="0" fontId="2" fillId="3" borderId="24" xfId="33" applyFill="1" applyBorder="1" applyAlignment="1">
      <alignment vertical="top"/>
      <protection/>
    </xf>
    <xf numFmtId="0" fontId="11" fillId="0" borderId="12" xfId="33" applyFont="1" applyFill="1" applyBorder="1" applyAlignment="1">
      <alignment horizontal="left" vertical="top"/>
      <protection/>
    </xf>
    <xf numFmtId="171" fontId="12" fillId="0" borderId="14" xfId="33" applyNumberFormat="1" applyFont="1" applyFill="1" applyBorder="1" applyAlignment="1">
      <alignment horizontal="center" vertical="top" wrapText="1"/>
      <protection/>
    </xf>
    <xf numFmtId="0" fontId="15" fillId="0" borderId="18" xfId="33" applyFont="1" applyFill="1" applyBorder="1" applyAlignment="1">
      <alignment horizontal="left" vertical="center" wrapText="1"/>
      <protection/>
    </xf>
    <xf numFmtId="0" fontId="12" fillId="0" borderId="18" xfId="33" applyFont="1" applyFill="1" applyBorder="1" applyAlignment="1">
      <alignment vertical="center"/>
      <protection/>
    </xf>
    <xf numFmtId="0" fontId="12" fillId="0" borderId="18" xfId="33" applyFont="1" applyFill="1" applyBorder="1" applyAlignment="1">
      <alignment horizontal="center" vertical="center"/>
      <protection/>
    </xf>
    <xf numFmtId="0" fontId="11" fillId="0" borderId="18" xfId="33" applyFont="1" applyFill="1" applyBorder="1" applyAlignment="1">
      <alignment vertical="top" wrapText="1"/>
      <protection/>
    </xf>
    <xf numFmtId="167" fontId="11" fillId="0" borderId="18" xfId="33" applyNumberFormat="1" applyFont="1" applyFill="1" applyBorder="1" applyAlignment="1">
      <alignment vertical="top"/>
      <protection/>
    </xf>
    <xf numFmtId="0" fontId="11" fillId="0" borderId="18" xfId="33" applyFont="1" applyFill="1" applyBorder="1" applyAlignment="1">
      <alignment horizontal="center" vertical="top"/>
      <protection/>
    </xf>
    <xf numFmtId="0" fontId="11" fillId="0" borderId="0" xfId="33" applyFont="1" applyFill="1" applyBorder="1" applyAlignment="1">
      <alignment vertical="center" wrapText="1"/>
      <protection/>
    </xf>
    <xf numFmtId="166" fontId="2" fillId="0" borderId="14" xfId="33" applyNumberFormat="1" applyFill="1" applyBorder="1" applyAlignment="1">
      <alignment vertical="top"/>
      <protection/>
    </xf>
    <xf numFmtId="167" fontId="55" fillId="0" borderId="14" xfId="33" applyNumberFormat="1" applyFont="1" applyFill="1" applyBorder="1" applyAlignment="1">
      <alignment vertical="top"/>
      <protection/>
    </xf>
    <xf numFmtId="0" fontId="55" fillId="0" borderId="14" xfId="33" applyFont="1" applyFill="1" applyBorder="1" applyAlignment="1">
      <alignment horizontal="center" vertical="top"/>
      <protection/>
    </xf>
    <xf numFmtId="0" fontId="2" fillId="0" borderId="18" xfId="33" applyFont="1" applyFill="1" applyBorder="1" applyAlignment="1">
      <alignment horizontal="center" vertical="top"/>
      <protection/>
    </xf>
    <xf numFmtId="0" fontId="6" fillId="0" borderId="18" xfId="33" applyFont="1" applyFill="1" applyBorder="1" applyAlignment="1">
      <alignment horizontal="left" vertical="center" wrapText="1"/>
      <protection/>
    </xf>
    <xf numFmtId="0" fontId="2" fillId="0" borderId="0" xfId="33" applyFill="1" applyBorder="1" applyAlignment="1">
      <alignment wrapText="1"/>
      <protection/>
    </xf>
    <xf numFmtId="0" fontId="2" fillId="0" borderId="0" xfId="33" applyFill="1" applyBorder="1" applyAlignment="1">
      <alignment vertical="center" wrapText="1"/>
      <protection/>
    </xf>
    <xf numFmtId="0" fontId="11" fillId="0" borderId="0" xfId="33" applyFont="1" applyFill="1" applyBorder="1">
      <alignment/>
      <protection/>
    </xf>
    <xf numFmtId="0" fontId="2" fillId="0" borderId="0" xfId="33" applyFill="1">
      <alignment/>
      <protection/>
    </xf>
    <xf numFmtId="166" fontId="2" fillId="0" borderId="12" xfId="33" applyNumberFormat="1" applyFill="1" applyBorder="1" applyAlignment="1">
      <alignment vertical="center"/>
      <protection/>
    </xf>
    <xf numFmtId="0" fontId="13" fillId="0" borderId="0" xfId="33" applyFont="1" applyFill="1" applyBorder="1">
      <alignment/>
      <protection/>
    </xf>
    <xf numFmtId="0" fontId="56" fillId="3" borderId="12" xfId="33" applyFont="1" applyFill="1" applyBorder="1" applyAlignment="1">
      <alignment horizontal="center" vertical="top"/>
      <protection/>
    </xf>
    <xf numFmtId="166" fontId="2" fillId="0" borderId="0" xfId="33" applyNumberFormat="1" applyFill="1" applyBorder="1">
      <alignment/>
      <protection/>
    </xf>
    <xf numFmtId="166" fontId="13" fillId="0" borderId="0" xfId="33" applyNumberFormat="1" applyFont="1" applyFill="1" applyBorder="1">
      <alignment/>
      <protection/>
    </xf>
    <xf numFmtId="0" fontId="10" fillId="3" borderId="25" xfId="33" applyFont="1" applyFill="1" applyBorder="1" applyAlignment="1">
      <alignment horizontal="center" vertical="top" wrapText="1"/>
      <protection/>
    </xf>
    <xf numFmtId="0" fontId="13" fillId="0" borderId="0" xfId="33" applyNumberFormat="1" applyFont="1" applyFill="1" applyBorder="1">
      <alignment/>
      <protection/>
    </xf>
    <xf numFmtId="0" fontId="11" fillId="0" borderId="0" xfId="33" applyFont="1" applyFill="1" applyBorder="1" applyAlignment="1">
      <alignment horizontal="left" vertical="center" wrapText="1"/>
      <protection/>
    </xf>
    <xf numFmtId="0" fontId="3" fillId="0" borderId="17" xfId="33" applyFont="1" applyFill="1" applyBorder="1" applyAlignment="1">
      <alignment horizontal="center" vertical="center"/>
      <protection/>
    </xf>
    <xf numFmtId="2" fontId="2" fillId="0" borderId="0" xfId="33" applyNumberFormat="1" applyFill="1" applyBorder="1">
      <alignment/>
      <protection/>
    </xf>
    <xf numFmtId="0" fontId="11" fillId="0" borderId="0" xfId="33" applyFont="1" applyFill="1" applyBorder="1" applyAlignment="1">
      <alignment vertical="center"/>
      <protection/>
    </xf>
    <xf numFmtId="167" fontId="2" fillId="3" borderId="15" xfId="33" applyNumberFormat="1" applyFill="1" applyBorder="1" applyAlignment="1">
      <alignment vertical="top"/>
      <protection/>
    </xf>
    <xf numFmtId="0" fontId="11" fillId="0" borderId="26" xfId="33" applyFont="1" applyFill="1" applyBorder="1" applyAlignment="1">
      <alignment vertical="top"/>
      <protection/>
    </xf>
    <xf numFmtId="0" fontId="2" fillId="34" borderId="27" xfId="33" applyFill="1" applyBorder="1" applyAlignment="1">
      <alignment vertical="top"/>
      <protection/>
    </xf>
    <xf numFmtId="0" fontId="2" fillId="34" borderId="17" xfId="33" applyFill="1" applyBorder="1" applyAlignment="1">
      <alignment vertical="top"/>
      <protection/>
    </xf>
    <xf numFmtId="167" fontId="11" fillId="0" borderId="12" xfId="33" applyNumberFormat="1" applyFont="1" applyFill="1" applyBorder="1" applyAlignment="1">
      <alignment horizontal="right" vertical="top"/>
      <protection/>
    </xf>
    <xf numFmtId="0" fontId="2" fillId="0" borderId="28" xfId="33" applyFont="1" applyFill="1" applyBorder="1" applyAlignment="1">
      <alignment vertical="top" wrapText="1"/>
      <protection/>
    </xf>
    <xf numFmtId="0" fontId="2" fillId="0" borderId="29" xfId="33" applyFont="1" applyFill="1" applyBorder="1" applyAlignment="1">
      <alignment vertical="top" wrapText="1"/>
      <protection/>
    </xf>
    <xf numFmtId="0" fontId="2" fillId="0" borderId="26" xfId="33" applyFont="1" applyFill="1" applyBorder="1" applyAlignment="1">
      <alignment vertical="top" wrapText="1"/>
      <protection/>
    </xf>
    <xf numFmtId="0" fontId="2" fillId="0" borderId="27" xfId="33" applyFont="1" applyFill="1" applyBorder="1" applyAlignment="1">
      <alignment vertical="top" wrapText="1"/>
      <protection/>
    </xf>
    <xf numFmtId="0" fontId="2" fillId="0" borderId="0" xfId="33" applyBorder="1" applyAlignment="1">
      <alignment vertical="top"/>
      <protection/>
    </xf>
    <xf numFmtId="0" fontId="11" fillId="0" borderId="24" xfId="33" applyFont="1" applyFill="1" applyBorder="1" applyAlignment="1">
      <alignment vertical="top" wrapText="1"/>
      <protection/>
    </xf>
    <xf numFmtId="2" fontId="17" fillId="0" borderId="0" xfId="33" applyNumberFormat="1" applyFont="1" applyFill="1" applyBorder="1" applyAlignment="1">
      <alignment horizontal="left"/>
      <protection/>
    </xf>
    <xf numFmtId="166" fontId="2" fillId="0" borderId="0" xfId="33" applyNumberFormat="1" applyFont="1" applyFill="1" applyBorder="1">
      <alignment/>
      <protection/>
    </xf>
    <xf numFmtId="166" fontId="2" fillId="0" borderId="0" xfId="33" applyNumberFormat="1" applyFill="1" applyBorder="1" applyAlignment="1">
      <alignment horizontal="center"/>
      <protection/>
    </xf>
    <xf numFmtId="0" fontId="36" fillId="0" borderId="14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vertical="center" wrapText="1"/>
      <protection/>
    </xf>
    <xf numFmtId="0" fontId="11" fillId="3" borderId="14" xfId="33" applyFont="1" applyFill="1" applyBorder="1" applyAlignment="1">
      <alignment vertical="top"/>
      <protection/>
    </xf>
    <xf numFmtId="0" fontId="11" fillId="0" borderId="14" xfId="33" applyFont="1" applyFill="1" applyBorder="1" applyAlignment="1">
      <alignment vertical="top"/>
      <protection/>
    </xf>
    <xf numFmtId="167" fontId="11" fillId="0" borderId="14" xfId="33" applyNumberFormat="1" applyFont="1" applyFill="1" applyBorder="1" applyAlignment="1">
      <alignment vertical="top"/>
      <protection/>
    </xf>
    <xf numFmtId="0" fontId="11" fillId="0" borderId="0" xfId="33" applyFont="1" applyFill="1" applyBorder="1" applyAlignment="1">
      <alignment horizontal="center" wrapText="1"/>
      <protection/>
    </xf>
    <xf numFmtId="0" fontId="11" fillId="0" borderId="0" xfId="33" applyFont="1" applyFill="1" applyBorder="1" applyAlignment="1">
      <alignment horizontal="center"/>
      <protection/>
    </xf>
    <xf numFmtId="175" fontId="2" fillId="0" borderId="0" xfId="33" applyNumberFormat="1" applyFill="1" applyBorder="1">
      <alignment/>
      <protection/>
    </xf>
    <xf numFmtId="167" fontId="11" fillId="0" borderId="0" xfId="33" applyNumberFormat="1" applyFont="1" applyFill="1" applyBorder="1">
      <alignment/>
      <protection/>
    </xf>
    <xf numFmtId="166" fontId="11" fillId="0" borderId="0" xfId="33" applyNumberFormat="1" applyFont="1" applyFill="1" applyBorder="1">
      <alignment/>
      <protection/>
    </xf>
    <xf numFmtId="1" fontId="2" fillId="0" borderId="14" xfId="33" applyNumberFormat="1" applyFill="1" applyBorder="1" applyAlignment="1">
      <alignment horizontal="center" vertical="top"/>
      <protection/>
    </xf>
    <xf numFmtId="1" fontId="2" fillId="0" borderId="12" xfId="33" applyNumberFormat="1" applyFont="1" applyFill="1" applyBorder="1" applyAlignment="1">
      <alignment horizontal="center" vertical="top" wrapText="1"/>
      <protection/>
    </xf>
    <xf numFmtId="14" fontId="14" fillId="0" borderId="18" xfId="33" applyNumberFormat="1" applyFont="1" applyFill="1" applyBorder="1" applyAlignment="1">
      <alignment horizontal="right" vertical="center" wrapText="1"/>
      <protection/>
    </xf>
    <xf numFmtId="0" fontId="2" fillId="0" borderId="0" xfId="33" applyFill="1" applyBorder="1" applyAlignment="1">
      <alignment horizontal="center" vertical="center" wrapText="1"/>
      <protection/>
    </xf>
    <xf numFmtId="166" fontId="2" fillId="0" borderId="18" xfId="33" applyNumberFormat="1" applyFill="1" applyBorder="1" applyAlignment="1">
      <alignment vertical="center"/>
      <protection/>
    </xf>
    <xf numFmtId="0" fontId="11" fillId="0" borderId="30" xfId="33" applyFont="1" applyFill="1" applyBorder="1" applyAlignment="1">
      <alignment vertical="top"/>
      <protection/>
    </xf>
    <xf numFmtId="0" fontId="2" fillId="0" borderId="14" xfId="33" applyFont="1" applyFill="1" applyBorder="1" applyAlignment="1">
      <alignment vertical="top" wrapText="1"/>
      <protection/>
    </xf>
    <xf numFmtId="166" fontId="2" fillId="0" borderId="14" xfId="33" applyNumberFormat="1" applyFill="1" applyBorder="1" applyAlignment="1">
      <alignment vertical="center"/>
      <protection/>
    </xf>
    <xf numFmtId="0" fontId="3" fillId="0" borderId="18" xfId="33" applyFont="1" applyFill="1" applyBorder="1" applyAlignment="1">
      <alignment vertical="center"/>
      <protection/>
    </xf>
    <xf numFmtId="0" fontId="3" fillId="0" borderId="22" xfId="33" applyFont="1" applyFill="1" applyBorder="1" applyAlignment="1">
      <alignment horizontal="center" vertical="center"/>
      <protection/>
    </xf>
    <xf numFmtId="167" fontId="11" fillId="0" borderId="31" xfId="33" applyNumberFormat="1" applyFont="1" applyFill="1" applyBorder="1" applyAlignment="1">
      <alignment vertical="top"/>
      <protection/>
    </xf>
    <xf numFmtId="0" fontId="11" fillId="0" borderId="31" xfId="33" applyFont="1" applyFill="1" applyBorder="1" applyAlignment="1">
      <alignment horizontal="center" vertical="top"/>
      <protection/>
    </xf>
    <xf numFmtId="14" fontId="5" fillId="0" borderId="14" xfId="33" applyNumberFormat="1" applyFont="1" applyFill="1" applyBorder="1" applyAlignment="1">
      <alignment horizontal="right" vertical="center" wrapText="1"/>
      <protection/>
    </xf>
    <xf numFmtId="2" fontId="2" fillId="0" borderId="0" xfId="33" applyNumberFormat="1" applyFont="1" applyFill="1" applyBorder="1">
      <alignment/>
      <protection/>
    </xf>
    <xf numFmtId="2" fontId="18" fillId="0" borderId="0" xfId="33" applyNumberFormat="1" applyFont="1" applyFill="1" applyBorder="1" applyAlignment="1">
      <alignment horizontal="left"/>
      <protection/>
    </xf>
    <xf numFmtId="2" fontId="2" fillId="0" borderId="0" xfId="33" applyNumberFormat="1" applyFill="1" applyBorder="1" applyAlignment="1">
      <alignment horizontal="left"/>
      <protection/>
    </xf>
    <xf numFmtId="0" fontId="16" fillId="0" borderId="14" xfId="33" applyFont="1" applyFill="1" applyBorder="1" applyAlignment="1">
      <alignment vertical="top" wrapText="1"/>
      <protection/>
    </xf>
    <xf numFmtId="14" fontId="14" fillId="0" borderId="32" xfId="33" applyNumberFormat="1" applyFont="1" applyFill="1" applyBorder="1" applyAlignment="1">
      <alignment horizontal="right" vertical="center" wrapText="1"/>
      <protection/>
    </xf>
    <xf numFmtId="0" fontId="15" fillId="0" borderId="32" xfId="33" applyFont="1" applyFill="1" applyBorder="1" applyAlignment="1">
      <alignment horizontal="left" vertical="center" wrapText="1"/>
      <protection/>
    </xf>
    <xf numFmtId="0" fontId="12" fillId="0" borderId="32" xfId="33" applyFont="1" applyFill="1" applyBorder="1" applyAlignment="1">
      <alignment vertical="center"/>
      <protection/>
    </xf>
    <xf numFmtId="0" fontId="12" fillId="0" borderId="32" xfId="33" applyFont="1" applyFill="1" applyBorder="1" applyAlignment="1">
      <alignment horizontal="center" vertical="center"/>
      <protection/>
    </xf>
    <xf numFmtId="166" fontId="2" fillId="0" borderId="0" xfId="33" applyNumberFormat="1" applyFill="1" applyBorder="1" applyAlignment="1">
      <alignment horizontal="right"/>
      <protection/>
    </xf>
    <xf numFmtId="0" fontId="3" fillId="34" borderId="27" xfId="33" applyFont="1" applyFill="1" applyBorder="1" applyAlignment="1">
      <alignment vertical="center"/>
      <protection/>
    </xf>
    <xf numFmtId="0" fontId="2" fillId="34" borderId="15" xfId="33" applyFill="1" applyBorder="1" applyAlignment="1">
      <alignment vertical="center"/>
      <protection/>
    </xf>
    <xf numFmtId="0" fontId="2" fillId="0" borderId="0" xfId="33" applyFill="1" applyBorder="1" applyAlignment="1">
      <alignment vertical="center"/>
      <protection/>
    </xf>
    <xf numFmtId="2" fontId="11" fillId="0" borderId="14" xfId="33" applyNumberFormat="1" applyFont="1" applyFill="1" applyBorder="1" applyAlignment="1">
      <alignment horizontal="center" vertical="top" wrapText="1"/>
      <protection/>
    </xf>
    <xf numFmtId="2" fontId="55" fillId="0" borderId="14" xfId="33" applyNumberFormat="1" applyFont="1" applyFill="1" applyBorder="1" applyAlignment="1">
      <alignment horizontal="center" vertical="top" wrapText="1"/>
      <protection/>
    </xf>
    <xf numFmtId="0" fontId="53" fillId="0" borderId="0" xfId="33" applyFont="1" applyFill="1" applyBorder="1" applyAlignment="1">
      <alignment horizontal="center" wrapText="1"/>
      <protection/>
    </xf>
    <xf numFmtId="1" fontId="2" fillId="0" borderId="12" xfId="33" applyNumberFormat="1" applyFont="1" applyFill="1" applyBorder="1" applyAlignment="1">
      <alignment horizontal="center" vertical="center" wrapText="1"/>
      <protection/>
    </xf>
    <xf numFmtId="176" fontId="2" fillId="0" borderId="12" xfId="33" applyNumberFormat="1" applyFont="1" applyFill="1" applyBorder="1" applyAlignment="1">
      <alignment horizontal="center" vertical="top" wrapText="1"/>
      <protection/>
    </xf>
    <xf numFmtId="0" fontId="11" fillId="0" borderId="0" xfId="33" applyFont="1" applyFill="1" applyBorder="1" applyAlignment="1">
      <alignment horizontal="center" vertical="top" wrapText="1"/>
      <protection/>
    </xf>
    <xf numFmtId="14" fontId="5" fillId="0" borderId="0" xfId="33" applyNumberFormat="1" applyFont="1" applyFill="1" applyBorder="1" applyAlignment="1">
      <alignment horizontal="right" vertical="center" wrapText="1"/>
      <protection/>
    </xf>
    <xf numFmtId="1" fontId="3" fillId="0" borderId="31" xfId="33" applyNumberFormat="1" applyFont="1" applyFill="1" applyBorder="1" applyAlignment="1">
      <alignment horizontal="center" vertical="top" wrapText="1"/>
      <protection/>
    </xf>
    <xf numFmtId="0" fontId="3" fillId="0" borderId="15" xfId="33" applyFont="1" applyFill="1" applyBorder="1" applyAlignment="1">
      <alignment vertical="center"/>
      <protection/>
    </xf>
    <xf numFmtId="0" fontId="3" fillId="0" borderId="15" xfId="33" applyFont="1" applyFill="1" applyBorder="1" applyAlignment="1">
      <alignment horizontal="center" vertical="center"/>
      <protection/>
    </xf>
    <xf numFmtId="0" fontId="2" fillId="0" borderId="25" xfId="33" applyFont="1" applyFill="1" applyBorder="1" applyAlignment="1">
      <alignment vertical="top" wrapText="1"/>
      <protection/>
    </xf>
    <xf numFmtId="167" fontId="11" fillId="0" borderId="25" xfId="33" applyNumberFormat="1" applyFont="1" applyFill="1" applyBorder="1" applyAlignment="1">
      <alignment vertical="top"/>
      <protection/>
    </xf>
    <xf numFmtId="0" fontId="11" fillId="0" borderId="33" xfId="33" applyFont="1" applyFill="1" applyBorder="1" applyAlignment="1">
      <alignment horizontal="center" vertical="top"/>
      <protection/>
    </xf>
    <xf numFmtId="1" fontId="19" fillId="0" borderId="25" xfId="33" applyNumberFormat="1" applyFont="1" applyFill="1" applyBorder="1" applyAlignment="1">
      <alignment horizontal="center" vertical="center" wrapText="1"/>
      <protection/>
    </xf>
    <xf numFmtId="0" fontId="11" fillId="0" borderId="25" xfId="33" applyFont="1" applyFill="1" applyBorder="1" applyAlignment="1">
      <alignment vertical="top"/>
      <protection/>
    </xf>
    <xf numFmtId="0" fontId="11" fillId="0" borderId="14" xfId="33" applyFont="1" applyFill="1" applyBorder="1" applyAlignment="1">
      <alignment horizontal="center" vertical="top"/>
      <protection/>
    </xf>
    <xf numFmtId="0" fontId="11" fillId="0" borderId="34" xfId="33" applyFont="1" applyFill="1" applyBorder="1" applyAlignment="1">
      <alignment vertical="top" wrapText="1"/>
      <protection/>
    </xf>
    <xf numFmtId="0" fontId="2" fillId="0" borderId="14" xfId="33" applyFont="1" applyFill="1" applyBorder="1" applyAlignment="1">
      <alignment vertical="top"/>
      <protection/>
    </xf>
    <xf numFmtId="166" fontId="36" fillId="0" borderId="19" xfId="33" applyNumberFormat="1" applyFont="1" applyFill="1" applyBorder="1" applyAlignment="1">
      <alignment vertical="top"/>
      <protection/>
    </xf>
    <xf numFmtId="166" fontId="11" fillId="0" borderId="14" xfId="33" applyNumberFormat="1" applyFont="1" applyFill="1" applyBorder="1" applyAlignment="1">
      <alignment vertical="top"/>
      <protection/>
    </xf>
    <xf numFmtId="1" fontId="55" fillId="0" borderId="14" xfId="33" applyNumberFormat="1" applyFont="1" applyFill="1" applyBorder="1" applyAlignment="1">
      <alignment horizontal="center" vertical="top" wrapText="1"/>
      <protection/>
    </xf>
    <xf numFmtId="49" fontId="3" fillId="0" borderId="17" xfId="33" applyNumberFormat="1" applyFont="1" applyFill="1" applyBorder="1" applyAlignment="1">
      <alignment horizontal="center" vertical="center"/>
      <protection/>
    </xf>
    <xf numFmtId="166" fontId="11" fillId="0" borderId="19" xfId="33" applyNumberFormat="1" applyFont="1" applyFill="1" applyBorder="1" applyAlignment="1">
      <alignment vertical="top"/>
      <protection/>
    </xf>
    <xf numFmtId="49" fontId="3" fillId="0" borderId="18" xfId="33" applyNumberFormat="1" applyFont="1" applyFill="1" applyBorder="1" applyAlignment="1">
      <alignment horizontal="center" vertical="center"/>
      <protection/>
    </xf>
    <xf numFmtId="166" fontId="11" fillId="0" borderId="35" xfId="33" applyNumberFormat="1" applyFont="1" applyFill="1" applyBorder="1" applyAlignment="1">
      <alignment vertical="top"/>
      <protection/>
    </xf>
    <xf numFmtId="166" fontId="36" fillId="0" borderId="14" xfId="33" applyNumberFormat="1" applyFont="1" applyFill="1" applyBorder="1" applyAlignment="1">
      <alignment vertical="top"/>
      <protection/>
    </xf>
    <xf numFmtId="0" fontId="17" fillId="0" borderId="0" xfId="33" applyFont="1" applyFill="1" applyBorder="1" applyAlignment="1">
      <alignment wrapText="1"/>
      <protection/>
    </xf>
    <xf numFmtId="0" fontId="17" fillId="0" borderId="0" xfId="33" applyFont="1" applyFill="1" applyBorder="1" applyAlignment="1">
      <alignment horizontal="center" wrapText="1"/>
      <protection/>
    </xf>
    <xf numFmtId="2" fontId="13" fillId="0" borderId="0" xfId="33" applyNumberFormat="1" applyFont="1" applyFill="1" applyBorder="1">
      <alignment/>
      <protection/>
    </xf>
    <xf numFmtId="166" fontId="18" fillId="0" borderId="0" xfId="33" applyNumberFormat="1" applyFont="1" applyFill="1" applyBorder="1">
      <alignment/>
      <protection/>
    </xf>
    <xf numFmtId="0" fontId="6" fillId="3" borderId="14" xfId="33" applyFont="1" applyFill="1" applyBorder="1" applyAlignment="1">
      <alignment horizontal="left" vertical="center" wrapText="1"/>
      <protection/>
    </xf>
    <xf numFmtId="0" fontId="2" fillId="3" borderId="14" xfId="33" applyFill="1" applyBorder="1" applyAlignment="1">
      <alignment vertical="center"/>
      <protection/>
    </xf>
    <xf numFmtId="0" fontId="10" fillId="3" borderId="14" xfId="33" applyFont="1" applyFill="1" applyBorder="1" applyAlignment="1">
      <alignment horizontal="center" vertical="top"/>
      <protection/>
    </xf>
    <xf numFmtId="4" fontId="2" fillId="3" borderId="14" xfId="33" applyNumberFormat="1" applyFill="1" applyBorder="1" applyAlignment="1">
      <alignment vertical="top"/>
      <protection/>
    </xf>
    <xf numFmtId="0" fontId="2" fillId="3" borderId="26" xfId="33" applyFill="1" applyBorder="1" applyAlignment="1">
      <alignment vertical="top"/>
      <protection/>
    </xf>
    <xf numFmtId="0" fontId="6" fillId="33" borderId="36" xfId="33" applyFont="1" applyFill="1" applyBorder="1" applyAlignment="1">
      <alignment horizontal="center" vertical="center" wrapText="1"/>
      <protection/>
    </xf>
    <xf numFmtId="0" fontId="6" fillId="33" borderId="36" xfId="33" applyFont="1" applyFill="1" applyBorder="1" applyAlignment="1">
      <alignment horizontal="center" vertical="center" textRotation="90" wrapText="1"/>
      <protection/>
    </xf>
    <xf numFmtId="0" fontId="6" fillId="33" borderId="37" xfId="33" applyFont="1" applyFill="1" applyBorder="1" applyAlignment="1">
      <alignment horizontal="center" vertical="center" wrapText="1"/>
      <protection/>
    </xf>
    <xf numFmtId="0" fontId="11" fillId="0" borderId="0" xfId="33" applyFont="1" applyFill="1" applyBorder="1" applyAlignment="1">
      <alignment horizontal="left" vertical="center" wrapText="1"/>
      <protection/>
    </xf>
    <xf numFmtId="0" fontId="2" fillId="0" borderId="0" xfId="33" applyFill="1" applyBorder="1" applyAlignment="1">
      <alignment horizontal="center" vertical="center"/>
      <protection/>
    </xf>
    <xf numFmtId="0" fontId="53" fillId="0" borderId="0" xfId="33" applyFont="1" applyFill="1" applyBorder="1" applyAlignment="1">
      <alignment horizontal="center" wrapText="1"/>
      <protection/>
    </xf>
    <xf numFmtId="0" fontId="2" fillId="0" borderId="0" xfId="33" applyFill="1" applyBorder="1" applyAlignment="1">
      <alignment horizontal="center" vertical="center" wrapText="1"/>
      <protection/>
    </xf>
    <xf numFmtId="0" fontId="6" fillId="33" borderId="38" xfId="33" applyFont="1" applyFill="1" applyBorder="1" applyAlignment="1">
      <alignment horizontal="center" vertical="center" textRotation="90" wrapText="1"/>
      <protection/>
    </xf>
    <xf numFmtId="0" fontId="2" fillId="0" borderId="0" xfId="33" applyFill="1" applyAlignment="1">
      <alignment horizontal="center" vertical="center"/>
      <protection/>
    </xf>
    <xf numFmtId="0" fontId="6" fillId="33" borderId="39" xfId="33" applyFont="1" applyFill="1" applyBorder="1" applyAlignment="1">
      <alignment horizontal="center" vertical="center" wrapText="1"/>
      <protection/>
    </xf>
    <xf numFmtId="0" fontId="2" fillId="0" borderId="0" xfId="33" applyFill="1" applyBorder="1" applyAlignment="1">
      <alignment horizontal="left" vertical="center" wrapText="1"/>
      <protection/>
    </xf>
    <xf numFmtId="0" fontId="3" fillId="0" borderId="0" xfId="33" applyFont="1" applyBorder="1" applyAlignment="1">
      <alignment horizontal="right" vertical="top" wrapText="1"/>
      <protection/>
    </xf>
    <xf numFmtId="0" fontId="2" fillId="0" borderId="0" xfId="33" applyFont="1" applyBorder="1" applyAlignment="1">
      <alignment horizontal="center" vertical="top" wrapText="1"/>
      <protection/>
    </xf>
    <xf numFmtId="0" fontId="4" fillId="33" borderId="36" xfId="33" applyFont="1" applyFill="1" applyBorder="1" applyAlignment="1">
      <alignment horizontal="center" vertical="center" wrapText="1"/>
      <protection/>
    </xf>
    <xf numFmtId="0" fontId="5" fillId="0" borderId="36" xfId="33" applyFont="1" applyBorder="1" applyAlignment="1">
      <alignment horizontal="center" vertical="center" wrapText="1"/>
      <protection/>
    </xf>
    <xf numFmtId="0" fontId="6" fillId="0" borderId="36" xfId="33" applyFont="1" applyFill="1" applyBorder="1" applyAlignment="1">
      <alignment horizontal="center" vertical="center" textRotation="90" wrapText="1"/>
      <protection/>
    </xf>
    <xf numFmtId="0" fontId="16" fillId="0" borderId="0" xfId="33" applyFont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9"/>
  <sheetViews>
    <sheetView tabSelected="1" zoomScale="90" zoomScaleNormal="90" zoomScalePageLayoutView="0" workbookViewId="0" topLeftCell="J1">
      <selection activeCell="U21" sqref="U21"/>
    </sheetView>
  </sheetViews>
  <sheetFormatPr defaultColWidth="10.83203125" defaultRowHeight="11.25"/>
  <cols>
    <col min="1" max="1" width="13.66015625" style="1" customWidth="1"/>
    <col min="2" max="2" width="12.5" style="2" customWidth="1"/>
    <col min="3" max="4" width="5" style="3" customWidth="1"/>
    <col min="5" max="5" width="4.16015625" style="3" customWidth="1"/>
    <col min="6" max="6" width="4.5" style="3" customWidth="1"/>
    <col min="7" max="7" width="4.33203125" style="3" customWidth="1"/>
    <col min="8" max="8" width="5" style="3" customWidth="1"/>
    <col min="9" max="9" width="5.83203125" style="3" customWidth="1"/>
    <col min="10" max="10" width="5" style="3" customWidth="1"/>
    <col min="11" max="11" width="6.83203125" style="3" customWidth="1"/>
    <col min="12" max="12" width="4.66015625" style="3" customWidth="1"/>
    <col min="13" max="13" width="7.33203125" style="3" customWidth="1"/>
    <col min="14" max="14" width="27.83203125" style="3" customWidth="1"/>
    <col min="15" max="15" width="6" style="3" customWidth="1"/>
    <col min="16" max="16" width="36.83203125" style="4" customWidth="1"/>
    <col min="17" max="17" width="16.66015625" style="4" customWidth="1"/>
    <col min="18" max="18" width="11.33203125" style="4" customWidth="1"/>
    <col min="19" max="19" width="12.66015625" style="4" customWidth="1"/>
    <col min="20" max="20" width="21" style="4" customWidth="1"/>
    <col min="21" max="21" width="57.83203125" style="4" customWidth="1"/>
    <col min="22" max="22" width="58.5" style="4" customWidth="1"/>
    <col min="23" max="23" width="24" style="5" customWidth="1"/>
    <col min="24" max="24" width="16.33203125" style="5" customWidth="1"/>
    <col min="25" max="25" width="14" style="5" bestFit="1" customWidth="1"/>
    <col min="26" max="26" width="19.33203125" style="5" customWidth="1"/>
    <col min="27" max="27" width="16.16015625" style="5" customWidth="1"/>
    <col min="28" max="28" width="16" style="5" bestFit="1" customWidth="1"/>
    <col min="29" max="29" width="16" style="5" customWidth="1"/>
    <col min="30" max="30" width="10.83203125" style="5" customWidth="1"/>
    <col min="31" max="31" width="15.66015625" style="5" bestFit="1" customWidth="1"/>
    <col min="32" max="16384" width="10.83203125" style="5" customWidth="1"/>
  </cols>
  <sheetData>
    <row r="1" spans="20:22" ht="27" customHeight="1">
      <c r="T1" s="217"/>
      <c r="U1" s="217"/>
      <c r="V1" s="217"/>
    </row>
    <row r="2" spans="1:22" ht="31.5" customHeight="1">
      <c r="A2" s="218" t="s">
        <v>91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</row>
    <row r="4" spans="1:22" ht="46.5" customHeight="1" thickBot="1">
      <c r="A4" s="219" t="s">
        <v>0</v>
      </c>
      <c r="B4" s="220" t="s">
        <v>1</v>
      </c>
      <c r="C4" s="206" t="s">
        <v>2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21" t="s">
        <v>3</v>
      </c>
      <c r="Q4" s="207" t="s">
        <v>4</v>
      </c>
      <c r="R4" s="207" t="s">
        <v>5</v>
      </c>
      <c r="S4" s="207" t="s">
        <v>6</v>
      </c>
      <c r="T4" s="207" t="s">
        <v>7</v>
      </c>
      <c r="U4" s="207" t="s">
        <v>8</v>
      </c>
      <c r="V4" s="213" t="s">
        <v>9</v>
      </c>
    </row>
    <row r="5" spans="1:22" ht="24.75" customHeight="1" thickBot="1">
      <c r="A5" s="219"/>
      <c r="B5" s="220"/>
      <c r="C5" s="206" t="s">
        <v>10</v>
      </c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8" t="s">
        <v>11</v>
      </c>
      <c r="O5" s="208"/>
      <c r="P5" s="221"/>
      <c r="Q5" s="207"/>
      <c r="R5" s="207"/>
      <c r="S5" s="207"/>
      <c r="T5" s="207"/>
      <c r="U5" s="207"/>
      <c r="V5" s="213"/>
    </row>
    <row r="6" spans="1:22" ht="24.75" customHeight="1" thickBot="1">
      <c r="A6" s="219"/>
      <c r="B6" s="220"/>
      <c r="C6" s="206" t="s">
        <v>12</v>
      </c>
      <c r="D6" s="206"/>
      <c r="E6" s="206"/>
      <c r="F6" s="206"/>
      <c r="G6" s="206"/>
      <c r="H6" s="206"/>
      <c r="I6" s="206"/>
      <c r="J6" s="206"/>
      <c r="K6" s="206"/>
      <c r="L6" s="206"/>
      <c r="M6" s="206" t="s">
        <v>13</v>
      </c>
      <c r="N6" s="215" t="s">
        <v>14</v>
      </c>
      <c r="O6" s="215"/>
      <c r="P6" s="221"/>
      <c r="Q6" s="207"/>
      <c r="R6" s="207"/>
      <c r="S6" s="207"/>
      <c r="T6" s="207"/>
      <c r="U6" s="207"/>
      <c r="V6" s="213"/>
    </row>
    <row r="7" spans="1:22" ht="15.75" customHeight="1" thickBot="1">
      <c r="A7" s="219"/>
      <c r="B7" s="220"/>
      <c r="C7" s="206" t="s">
        <v>15</v>
      </c>
      <c r="D7" s="206"/>
      <c r="E7" s="206"/>
      <c r="F7" s="206" t="s">
        <v>16</v>
      </c>
      <c r="G7" s="206"/>
      <c r="H7" s="206"/>
      <c r="I7" s="208" t="s">
        <v>17</v>
      </c>
      <c r="J7" s="208"/>
      <c r="K7" s="208" t="s">
        <v>17</v>
      </c>
      <c r="L7" s="208"/>
      <c r="M7" s="206"/>
      <c r="N7" s="207" t="s">
        <v>18</v>
      </c>
      <c r="O7" s="207" t="s">
        <v>19</v>
      </c>
      <c r="P7" s="221"/>
      <c r="Q7" s="207"/>
      <c r="R7" s="207"/>
      <c r="S7" s="207"/>
      <c r="T7" s="207"/>
      <c r="U7" s="207"/>
      <c r="V7" s="213"/>
    </row>
    <row r="8" spans="1:22" ht="27" customHeight="1" thickBot="1">
      <c r="A8" s="219"/>
      <c r="B8" s="220"/>
      <c r="C8" s="206"/>
      <c r="D8" s="206"/>
      <c r="E8" s="206"/>
      <c r="F8" s="206"/>
      <c r="G8" s="206"/>
      <c r="H8" s="206"/>
      <c r="I8" s="215" t="s">
        <v>20</v>
      </c>
      <c r="J8" s="215"/>
      <c r="K8" s="215" t="s">
        <v>21</v>
      </c>
      <c r="L8" s="215"/>
      <c r="M8" s="206"/>
      <c r="N8" s="207"/>
      <c r="O8" s="207"/>
      <c r="P8" s="221"/>
      <c r="Q8" s="207"/>
      <c r="R8" s="207"/>
      <c r="S8" s="207"/>
      <c r="T8" s="207"/>
      <c r="U8" s="207"/>
      <c r="V8" s="213"/>
    </row>
    <row r="9" spans="1:22" ht="24.75" customHeight="1" thickBot="1">
      <c r="A9" s="219"/>
      <c r="B9" s="220"/>
      <c r="C9" s="207" t="s">
        <v>22</v>
      </c>
      <c r="D9" s="207" t="s">
        <v>23</v>
      </c>
      <c r="E9" s="207" t="s">
        <v>24</v>
      </c>
      <c r="F9" s="207" t="s">
        <v>25</v>
      </c>
      <c r="G9" s="207" t="s">
        <v>26</v>
      </c>
      <c r="H9" s="207" t="s">
        <v>27</v>
      </c>
      <c r="I9" s="207" t="s">
        <v>28</v>
      </c>
      <c r="J9" s="207" t="s">
        <v>29</v>
      </c>
      <c r="K9" s="207" t="s">
        <v>30</v>
      </c>
      <c r="L9" s="207" t="s">
        <v>31</v>
      </c>
      <c r="M9" s="206"/>
      <c r="N9" s="207"/>
      <c r="O9" s="207"/>
      <c r="P9" s="221"/>
      <c r="Q9" s="207"/>
      <c r="R9" s="207"/>
      <c r="S9" s="207"/>
      <c r="T9" s="207"/>
      <c r="U9" s="207"/>
      <c r="V9" s="213"/>
    </row>
    <row r="10" spans="1:33" ht="186.75" customHeight="1" thickBot="1">
      <c r="A10" s="219"/>
      <c r="B10" s="220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6"/>
      <c r="N10" s="207"/>
      <c r="O10" s="207"/>
      <c r="P10" s="221"/>
      <c r="Q10" s="207"/>
      <c r="R10" s="207"/>
      <c r="S10" s="207"/>
      <c r="T10" s="207"/>
      <c r="U10" s="207"/>
      <c r="V10" s="213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</row>
    <row r="11" spans="1:33" s="10" customFormat="1" ht="15" customHeight="1">
      <c r="A11" s="6">
        <v>1</v>
      </c>
      <c r="B11" s="7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9">
        <v>16</v>
      </c>
      <c r="Q11" s="8">
        <v>17</v>
      </c>
      <c r="R11" s="8">
        <v>18</v>
      </c>
      <c r="S11" s="8">
        <v>19</v>
      </c>
      <c r="T11" s="20">
        <v>20</v>
      </c>
      <c r="U11" s="6">
        <v>21</v>
      </c>
      <c r="V11" s="90">
        <v>22</v>
      </c>
      <c r="W11" s="222"/>
      <c r="X11" s="222"/>
      <c r="Y11" s="222"/>
      <c r="Z11" s="222"/>
      <c r="AA11" s="222"/>
      <c r="AB11" s="222"/>
      <c r="AC11" s="222"/>
      <c r="AD11" s="222"/>
      <c r="AE11" s="222"/>
      <c r="AF11" s="87"/>
      <c r="AG11" s="87"/>
    </row>
    <row r="12" spans="1:33" ht="39" customHeight="1">
      <c r="A12" s="11">
        <v>1</v>
      </c>
      <c r="B12" s="23">
        <v>45260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5" t="s">
        <v>32</v>
      </c>
      <c r="O12" s="26">
        <v>0</v>
      </c>
      <c r="P12" s="93" t="s">
        <v>33</v>
      </c>
      <c r="Q12" s="51">
        <v>0.009963</v>
      </c>
      <c r="R12" s="52" t="s">
        <v>34</v>
      </c>
      <c r="S12" s="53">
        <v>4296.21</v>
      </c>
      <c r="T12" s="54">
        <v>42.78816</v>
      </c>
      <c r="U12" s="17" t="s">
        <v>35</v>
      </c>
      <c r="V12" s="91" t="s">
        <v>67</v>
      </c>
      <c r="W12" s="222"/>
      <c r="X12" s="222"/>
      <c r="Y12" s="222"/>
      <c r="Z12" s="222"/>
      <c r="AA12" s="222"/>
      <c r="AB12" s="222"/>
      <c r="AC12" s="222"/>
      <c r="AD12" s="222"/>
      <c r="AE12" s="222"/>
      <c r="AF12" s="86"/>
      <c r="AG12" s="86"/>
    </row>
    <row r="13" spans="1:33" ht="15">
      <c r="A13" s="113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5"/>
      <c r="P13" s="16" t="s">
        <v>36</v>
      </c>
      <c r="Q13" s="48"/>
      <c r="R13" s="67"/>
      <c r="S13" s="68"/>
      <c r="T13" s="69"/>
      <c r="U13" s="70"/>
      <c r="V13" s="92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</row>
    <row r="14" spans="1:33" ht="40.5" customHeight="1">
      <c r="A14" s="11">
        <v>2</v>
      </c>
      <c r="B14" s="23">
        <v>45260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5" t="s">
        <v>32</v>
      </c>
      <c r="O14" s="43">
        <v>0</v>
      </c>
      <c r="P14" s="17" t="s">
        <v>37</v>
      </c>
      <c r="Q14" s="83">
        <v>7.69408</v>
      </c>
      <c r="R14" s="52" t="s">
        <v>38</v>
      </c>
      <c r="S14" s="94">
        <v>11.575</v>
      </c>
      <c r="T14" s="55">
        <f>Q14*S14</f>
        <v>89.05897599999999</v>
      </c>
      <c r="U14" s="32" t="s">
        <v>39</v>
      </c>
      <c r="V14" s="132" t="s">
        <v>87</v>
      </c>
      <c r="W14" s="216"/>
      <c r="X14" s="216"/>
      <c r="Y14" s="107"/>
      <c r="Z14" s="107"/>
      <c r="AA14" s="107"/>
      <c r="AB14" s="107"/>
      <c r="AC14" s="107"/>
      <c r="AD14" s="88"/>
      <c r="AE14" s="86"/>
      <c r="AF14" s="86"/>
      <c r="AG14" s="86"/>
    </row>
    <row r="15" spans="1:33" ht="38.25" customHeight="1">
      <c r="A15" s="11">
        <f>1+A14</f>
        <v>3</v>
      </c>
      <c r="B15" s="23">
        <v>45260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 t="s">
        <v>32</v>
      </c>
      <c r="O15" s="43">
        <v>0</v>
      </c>
      <c r="P15" s="17" t="s">
        <v>40</v>
      </c>
      <c r="Q15" s="83">
        <v>7.69407</v>
      </c>
      <c r="R15" s="52" t="s">
        <v>38</v>
      </c>
      <c r="S15" s="94">
        <v>3.016</v>
      </c>
      <c r="T15" s="55">
        <v>23.20544</v>
      </c>
      <c r="U15" s="32" t="s">
        <v>39</v>
      </c>
      <c r="V15" s="187" t="s">
        <v>66</v>
      </c>
      <c r="W15" s="216"/>
      <c r="X15" s="216"/>
      <c r="Y15" s="107"/>
      <c r="Z15" s="107"/>
      <c r="AA15" s="107"/>
      <c r="AB15" s="107"/>
      <c r="AC15" s="107"/>
      <c r="AD15" s="88"/>
      <c r="AE15" s="86"/>
      <c r="AF15" s="86"/>
      <c r="AG15" s="86"/>
    </row>
    <row r="16" spans="1:33" ht="36" customHeight="1">
      <c r="A16" s="11">
        <v>4</v>
      </c>
      <c r="B16" s="23">
        <v>45260</v>
      </c>
      <c r="C16" s="4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5" t="s">
        <v>32</v>
      </c>
      <c r="O16" s="43">
        <v>0</v>
      </c>
      <c r="P16" s="17" t="s">
        <v>41</v>
      </c>
      <c r="Q16" s="57">
        <v>0.03157</v>
      </c>
      <c r="R16" s="56" t="s">
        <v>42</v>
      </c>
      <c r="S16" s="94">
        <v>40.87</v>
      </c>
      <c r="T16" s="55">
        <v>1.29149</v>
      </c>
      <c r="U16" s="127" t="s">
        <v>43</v>
      </c>
      <c r="V16" s="188" t="s">
        <v>65</v>
      </c>
      <c r="W16" s="107"/>
      <c r="X16" s="107"/>
      <c r="Y16" s="107"/>
      <c r="Z16" s="197"/>
      <c r="AA16" s="197"/>
      <c r="AB16" s="197"/>
      <c r="AC16" s="198"/>
      <c r="AD16" s="107"/>
      <c r="AE16" s="88"/>
      <c r="AF16" s="86"/>
      <c r="AG16" s="86"/>
    </row>
    <row r="17" spans="1:33" ht="19.5" customHeight="1">
      <c r="A17" s="11">
        <v>5</v>
      </c>
      <c r="B17" s="31">
        <v>45236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5" t="s">
        <v>32</v>
      </c>
      <c r="O17" s="43">
        <v>0</v>
      </c>
      <c r="P17" s="136" t="s">
        <v>93</v>
      </c>
      <c r="Q17" s="102">
        <v>1.05</v>
      </c>
      <c r="R17" s="37" t="s">
        <v>44</v>
      </c>
      <c r="S17" s="146">
        <v>2</v>
      </c>
      <c r="T17" s="189">
        <f aca="true" t="shared" si="0" ref="T17:T22">Q17*S17</f>
        <v>2.1</v>
      </c>
      <c r="U17" s="123" t="s">
        <v>89</v>
      </c>
      <c r="V17" s="139" t="s">
        <v>94</v>
      </c>
      <c r="W17" s="170"/>
      <c r="X17" s="118"/>
      <c r="Y17" s="133"/>
      <c r="Z17" s="210"/>
      <c r="AA17" s="214"/>
      <c r="AB17" s="167"/>
      <c r="AC17" s="120"/>
      <c r="AD17" s="110"/>
      <c r="AE17" s="114"/>
      <c r="AF17" s="86"/>
      <c r="AG17" s="86"/>
    </row>
    <row r="18" spans="1:33" ht="18.75" customHeight="1">
      <c r="A18" s="11">
        <v>6</v>
      </c>
      <c r="B18" s="12">
        <v>45238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5" t="s">
        <v>32</v>
      </c>
      <c r="O18" s="43">
        <v>0</v>
      </c>
      <c r="P18" s="152" t="s">
        <v>75</v>
      </c>
      <c r="Q18" s="153">
        <v>0.05075</v>
      </c>
      <c r="R18" s="37" t="s">
        <v>45</v>
      </c>
      <c r="S18" s="147">
        <v>20</v>
      </c>
      <c r="T18" s="190">
        <f t="shared" si="0"/>
        <v>1.0150000000000001</v>
      </c>
      <c r="U18" s="139" t="s">
        <v>73</v>
      </c>
      <c r="V18" s="139" t="s">
        <v>92</v>
      </c>
      <c r="W18" s="170"/>
      <c r="X18" s="121"/>
      <c r="Y18" s="133"/>
      <c r="Z18" s="210"/>
      <c r="AA18" s="214"/>
      <c r="AB18" s="134"/>
      <c r="AC18" s="159"/>
      <c r="AD18" s="88"/>
      <c r="AE18" s="88"/>
      <c r="AF18" s="86"/>
      <c r="AG18" s="86"/>
    </row>
    <row r="19" spans="1:33" ht="18.75" customHeight="1">
      <c r="A19" s="11">
        <v>7</v>
      </c>
      <c r="B19" s="31">
        <v>45233</v>
      </c>
      <c r="C19" s="95">
        <v>0</v>
      </c>
      <c r="D19" s="95">
        <v>0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6" t="s">
        <v>32</v>
      </c>
      <c r="O19" s="43">
        <v>0</v>
      </c>
      <c r="P19" s="152" t="s">
        <v>75</v>
      </c>
      <c r="Q19" s="103">
        <v>0.0507</v>
      </c>
      <c r="R19" s="37" t="s">
        <v>45</v>
      </c>
      <c r="S19" s="191">
        <v>19.73</v>
      </c>
      <c r="T19" s="126">
        <v>1</v>
      </c>
      <c r="U19" s="123" t="s">
        <v>95</v>
      </c>
      <c r="V19" s="139" t="s">
        <v>96</v>
      </c>
      <c r="W19" s="170"/>
      <c r="X19" s="121"/>
      <c r="Y19" s="112"/>
      <c r="Z19" s="114"/>
      <c r="AA19" s="120"/>
      <c r="AB19" s="115"/>
      <c r="AC19" s="199"/>
      <c r="AD19" s="88"/>
      <c r="AE19" s="88"/>
      <c r="AF19" s="86"/>
      <c r="AG19" s="86"/>
    </row>
    <row r="20" spans="1:33" ht="18.75" customHeight="1">
      <c r="A20" s="11">
        <v>8</v>
      </c>
      <c r="B20" s="12">
        <v>45240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5" t="s">
        <v>32</v>
      </c>
      <c r="O20" s="43">
        <v>0</v>
      </c>
      <c r="P20" s="152" t="s">
        <v>75</v>
      </c>
      <c r="Q20" s="103">
        <v>0.05192</v>
      </c>
      <c r="R20" s="37" t="s">
        <v>45</v>
      </c>
      <c r="S20" s="191">
        <v>40</v>
      </c>
      <c r="T20" s="126">
        <f>Q20*S20</f>
        <v>2.0768</v>
      </c>
      <c r="U20" s="123" t="s">
        <v>61</v>
      </c>
      <c r="V20" s="139" t="s">
        <v>104</v>
      </c>
      <c r="W20" s="170"/>
      <c r="X20" s="109"/>
      <c r="Y20" s="112"/>
      <c r="Z20" s="135"/>
      <c r="AA20" s="120"/>
      <c r="AB20" s="114"/>
      <c r="AC20" s="114"/>
      <c r="AD20" s="117"/>
      <c r="AE20" s="88"/>
      <c r="AF20" s="86"/>
      <c r="AG20" s="86"/>
    </row>
    <row r="21" spans="1:33" ht="18.75" customHeight="1">
      <c r="A21" s="11">
        <v>9</v>
      </c>
      <c r="B21" s="31">
        <v>45232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5" t="s">
        <v>32</v>
      </c>
      <c r="O21" s="192">
        <v>0</v>
      </c>
      <c r="P21" s="152" t="s">
        <v>75</v>
      </c>
      <c r="Q21" s="33">
        <v>0.05075</v>
      </c>
      <c r="R21" s="37" t="s">
        <v>45</v>
      </c>
      <c r="S21" s="147">
        <v>40</v>
      </c>
      <c r="T21" s="126">
        <f t="shared" si="0"/>
        <v>2.0300000000000002</v>
      </c>
      <c r="U21" s="139" t="s">
        <v>73</v>
      </c>
      <c r="V21" s="139" t="s">
        <v>102</v>
      </c>
      <c r="W21" s="170"/>
      <c r="X21" s="109"/>
      <c r="Y21" s="112"/>
      <c r="Z21" s="135"/>
      <c r="AA21" s="120"/>
      <c r="AB21" s="114"/>
      <c r="AC21" s="114"/>
      <c r="AD21" s="88"/>
      <c r="AE21" s="88"/>
      <c r="AF21" s="86"/>
      <c r="AG21" s="86"/>
    </row>
    <row r="22" spans="1:33" ht="18.75" customHeight="1">
      <c r="A22" s="11">
        <v>10</v>
      </c>
      <c r="B22" s="31">
        <v>45239</v>
      </c>
      <c r="C22" s="95">
        <v>0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6" t="s">
        <v>32</v>
      </c>
      <c r="O22" s="97">
        <v>0</v>
      </c>
      <c r="P22" s="35" t="s">
        <v>106</v>
      </c>
      <c r="Q22" s="33">
        <v>4.1</v>
      </c>
      <c r="R22" s="37" t="s">
        <v>44</v>
      </c>
      <c r="S22" s="147">
        <v>1</v>
      </c>
      <c r="T22" s="193">
        <f t="shared" si="0"/>
        <v>4.1</v>
      </c>
      <c r="U22" s="123" t="s">
        <v>89</v>
      </c>
      <c r="V22" s="139" t="s">
        <v>110</v>
      </c>
      <c r="W22" s="210"/>
      <c r="X22" s="109"/>
      <c r="Y22" s="114"/>
      <c r="Z22" s="115"/>
      <c r="AA22" s="199"/>
      <c r="AB22" s="114"/>
      <c r="AC22" s="114"/>
      <c r="AD22" s="88"/>
      <c r="AE22" s="88"/>
      <c r="AF22" s="86"/>
      <c r="AG22" s="86"/>
    </row>
    <row r="23" spans="1:33" ht="17.25" customHeight="1">
      <c r="A23" s="11">
        <v>11</v>
      </c>
      <c r="B23" s="31">
        <v>45239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 t="s">
        <v>32</v>
      </c>
      <c r="O23" s="192">
        <v>0</v>
      </c>
      <c r="P23" s="17" t="s">
        <v>107</v>
      </c>
      <c r="Q23" s="33">
        <v>3.6</v>
      </c>
      <c r="R23" s="37" t="s">
        <v>44</v>
      </c>
      <c r="S23" s="147">
        <v>1</v>
      </c>
      <c r="T23" s="193">
        <f aca="true" t="shared" si="1" ref="T23:T67">Q23*S23</f>
        <v>3.6</v>
      </c>
      <c r="U23" s="123" t="s">
        <v>89</v>
      </c>
      <c r="V23" s="139" t="s">
        <v>110</v>
      </c>
      <c r="W23" s="210"/>
      <c r="X23" s="109"/>
      <c r="Y23" s="133"/>
      <c r="Z23" s="115"/>
      <c r="AA23" s="115"/>
      <c r="AB23" s="114"/>
      <c r="AC23" s="114"/>
      <c r="AD23" s="112"/>
      <c r="AE23" s="88"/>
      <c r="AF23" s="86"/>
      <c r="AG23" s="86"/>
    </row>
    <row r="24" spans="1:33" ht="18.75" customHeight="1">
      <c r="A24" s="11">
        <v>12</v>
      </c>
      <c r="B24" s="31">
        <v>45239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5" t="s">
        <v>32</v>
      </c>
      <c r="O24" s="97">
        <v>0</v>
      </c>
      <c r="P24" s="137" t="s">
        <v>108</v>
      </c>
      <c r="Q24" s="111">
        <v>1.1</v>
      </c>
      <c r="R24" s="37" t="s">
        <v>44</v>
      </c>
      <c r="S24" s="147">
        <v>1</v>
      </c>
      <c r="T24" s="193">
        <f t="shared" si="1"/>
        <v>1.1</v>
      </c>
      <c r="U24" s="123" t="s">
        <v>89</v>
      </c>
      <c r="V24" s="139" t="s">
        <v>110</v>
      </c>
      <c r="W24" s="210"/>
      <c r="X24" s="145"/>
      <c r="Y24" s="160"/>
      <c r="Z24" s="200"/>
      <c r="AA24" s="143"/>
      <c r="AB24" s="114"/>
      <c r="AC24" s="120"/>
      <c r="AD24" s="88"/>
      <c r="AE24" s="88"/>
      <c r="AF24" s="86"/>
      <c r="AG24" s="86"/>
    </row>
    <row r="25" spans="1:33" ht="18.75" customHeight="1">
      <c r="A25" s="11">
        <v>13</v>
      </c>
      <c r="B25" s="31">
        <v>45239</v>
      </c>
      <c r="C25" s="106">
        <v>0</v>
      </c>
      <c r="D25" s="106">
        <v>0</v>
      </c>
      <c r="E25" s="106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54" t="s">
        <v>32</v>
      </c>
      <c r="O25" s="194">
        <v>0</v>
      </c>
      <c r="P25" s="36" t="s">
        <v>109</v>
      </c>
      <c r="Q25" s="150">
        <v>0.38</v>
      </c>
      <c r="R25" s="37" t="s">
        <v>44</v>
      </c>
      <c r="S25" s="147">
        <v>1</v>
      </c>
      <c r="T25" s="195">
        <f t="shared" si="1"/>
        <v>0.38</v>
      </c>
      <c r="U25" s="123" t="s">
        <v>89</v>
      </c>
      <c r="V25" s="139" t="s">
        <v>110</v>
      </c>
      <c r="W25" s="210"/>
      <c r="X25" s="144"/>
      <c r="Y25" s="161"/>
      <c r="Z25" s="200"/>
      <c r="AA25" s="143"/>
      <c r="AB25" s="114"/>
      <c r="AC25" s="120"/>
      <c r="AD25" s="88"/>
      <c r="AE25" s="88"/>
      <c r="AF25" s="86"/>
      <c r="AG25" s="86"/>
    </row>
    <row r="26" spans="1:33" ht="18.75" customHeight="1">
      <c r="A26" s="11">
        <v>14</v>
      </c>
      <c r="B26" s="31">
        <v>45258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5" t="s">
        <v>32</v>
      </c>
      <c r="O26" s="192">
        <v>0</v>
      </c>
      <c r="P26" s="35" t="s">
        <v>75</v>
      </c>
      <c r="Q26" s="103">
        <v>0.05025</v>
      </c>
      <c r="R26" s="37" t="s">
        <v>45</v>
      </c>
      <c r="S26" s="147">
        <v>40</v>
      </c>
      <c r="T26" s="126">
        <f t="shared" si="1"/>
        <v>2.0100000000000002</v>
      </c>
      <c r="U26" s="123" t="s">
        <v>115</v>
      </c>
      <c r="V26" s="139" t="s">
        <v>116</v>
      </c>
      <c r="W26" s="170"/>
      <c r="X26" s="144"/>
      <c r="Y26" s="114"/>
      <c r="Z26" s="114"/>
      <c r="AA26" s="143"/>
      <c r="AB26" s="114"/>
      <c r="AC26" s="114"/>
      <c r="AD26" s="88"/>
      <c r="AE26" s="88"/>
      <c r="AF26" s="86"/>
      <c r="AG26" s="86"/>
    </row>
    <row r="27" spans="1:33" ht="18.75" customHeight="1">
      <c r="A27" s="11">
        <v>15</v>
      </c>
      <c r="B27" s="31">
        <v>45254</v>
      </c>
      <c r="C27" s="95">
        <v>0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6" t="s">
        <v>32</v>
      </c>
      <c r="O27" s="97">
        <v>0</v>
      </c>
      <c r="P27" s="152" t="s">
        <v>118</v>
      </c>
      <c r="Q27" s="153">
        <v>0.39</v>
      </c>
      <c r="R27" s="37" t="s">
        <v>44</v>
      </c>
      <c r="S27" s="147">
        <v>1</v>
      </c>
      <c r="T27" s="190">
        <f t="shared" si="1"/>
        <v>0.39</v>
      </c>
      <c r="U27" s="123" t="s">
        <v>127</v>
      </c>
      <c r="V27" s="139" t="s">
        <v>128</v>
      </c>
      <c r="W27" s="210"/>
      <c r="X27" s="144"/>
      <c r="Y27" s="114"/>
      <c r="Z27" s="114"/>
      <c r="AA27" s="143"/>
      <c r="AB27" s="114"/>
      <c r="AC27" s="114"/>
      <c r="AD27" s="88"/>
      <c r="AE27" s="88"/>
      <c r="AF27" s="86"/>
      <c r="AG27" s="86"/>
    </row>
    <row r="28" spans="1:33" ht="18.75" customHeight="1">
      <c r="A28" s="11">
        <v>16</v>
      </c>
      <c r="B28" s="31">
        <v>45254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5" t="s">
        <v>32</v>
      </c>
      <c r="O28" s="192">
        <v>0</v>
      </c>
      <c r="P28" s="152" t="s">
        <v>119</v>
      </c>
      <c r="Q28" s="153">
        <v>0.38</v>
      </c>
      <c r="R28" s="37" t="s">
        <v>44</v>
      </c>
      <c r="S28" s="147">
        <v>1</v>
      </c>
      <c r="T28" s="190">
        <f t="shared" si="1"/>
        <v>0.38</v>
      </c>
      <c r="U28" s="123" t="s">
        <v>127</v>
      </c>
      <c r="V28" s="139" t="s">
        <v>128</v>
      </c>
      <c r="W28" s="210"/>
      <c r="X28" s="144"/>
      <c r="Y28" s="114"/>
      <c r="Z28" s="114"/>
      <c r="AA28" s="143"/>
      <c r="AB28" s="114"/>
      <c r="AC28" s="114"/>
      <c r="AD28" s="88"/>
      <c r="AE28" s="88"/>
      <c r="AF28" s="86"/>
      <c r="AG28" s="86"/>
    </row>
    <row r="29" spans="1:33" ht="18.75" customHeight="1">
      <c r="A29" s="11">
        <v>17</v>
      </c>
      <c r="B29" s="31">
        <v>45254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 t="s">
        <v>32</v>
      </c>
      <c r="O29" s="97">
        <v>0</v>
      </c>
      <c r="P29" s="152" t="s">
        <v>120</v>
      </c>
      <c r="Q29" s="153">
        <v>0.45</v>
      </c>
      <c r="R29" s="37" t="s">
        <v>44</v>
      </c>
      <c r="S29" s="147">
        <v>1</v>
      </c>
      <c r="T29" s="190">
        <f t="shared" si="1"/>
        <v>0.45</v>
      </c>
      <c r="U29" s="123" t="s">
        <v>127</v>
      </c>
      <c r="V29" s="139" t="s">
        <v>128</v>
      </c>
      <c r="W29" s="210"/>
      <c r="X29" s="144"/>
      <c r="Y29" s="114"/>
      <c r="Z29" s="114"/>
      <c r="AA29" s="143"/>
      <c r="AB29" s="114"/>
      <c r="AC29" s="114"/>
      <c r="AD29" s="88"/>
      <c r="AE29" s="88"/>
      <c r="AF29" s="86"/>
      <c r="AG29" s="86"/>
    </row>
    <row r="30" spans="1:33" ht="18.75" customHeight="1">
      <c r="A30" s="11">
        <v>18</v>
      </c>
      <c r="B30" s="31">
        <v>45254</v>
      </c>
      <c r="C30" s="106">
        <v>0</v>
      </c>
      <c r="D30" s="106">
        <v>0</v>
      </c>
      <c r="E30" s="106">
        <v>0</v>
      </c>
      <c r="F30" s="106">
        <v>0</v>
      </c>
      <c r="G30" s="106">
        <v>0</v>
      </c>
      <c r="H30" s="106">
        <v>0</v>
      </c>
      <c r="I30" s="106">
        <v>0</v>
      </c>
      <c r="J30" s="106">
        <v>0</v>
      </c>
      <c r="K30" s="106">
        <v>0</v>
      </c>
      <c r="L30" s="106">
        <v>0</v>
      </c>
      <c r="M30" s="106">
        <v>0</v>
      </c>
      <c r="N30" s="154" t="s">
        <v>32</v>
      </c>
      <c r="O30" s="192">
        <v>0</v>
      </c>
      <c r="P30" s="152" t="s">
        <v>121</v>
      </c>
      <c r="Q30" s="153">
        <v>0.165</v>
      </c>
      <c r="R30" s="37" t="s">
        <v>44</v>
      </c>
      <c r="S30" s="147">
        <v>2</v>
      </c>
      <c r="T30" s="190">
        <f t="shared" si="1"/>
        <v>0.33</v>
      </c>
      <c r="U30" s="123" t="s">
        <v>127</v>
      </c>
      <c r="V30" s="139" t="s">
        <v>128</v>
      </c>
      <c r="W30" s="210"/>
      <c r="X30" s="144"/>
      <c r="Y30" s="114"/>
      <c r="Z30" s="114"/>
      <c r="AA30" s="143"/>
      <c r="AB30" s="114"/>
      <c r="AC30" s="114"/>
      <c r="AD30" s="88"/>
      <c r="AE30" s="88"/>
      <c r="AF30" s="86"/>
      <c r="AG30" s="86"/>
    </row>
    <row r="31" spans="1:33" ht="18.75" customHeight="1">
      <c r="A31" s="11">
        <v>19</v>
      </c>
      <c r="B31" s="31">
        <v>45254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5" t="s">
        <v>32</v>
      </c>
      <c r="O31" s="97">
        <v>0</v>
      </c>
      <c r="P31" s="152" t="s">
        <v>122</v>
      </c>
      <c r="Q31" s="153">
        <v>0.35</v>
      </c>
      <c r="R31" s="37" t="s">
        <v>44</v>
      </c>
      <c r="S31" s="147">
        <v>1</v>
      </c>
      <c r="T31" s="190">
        <f t="shared" si="1"/>
        <v>0.35</v>
      </c>
      <c r="U31" s="123" t="s">
        <v>127</v>
      </c>
      <c r="V31" s="139" t="s">
        <v>128</v>
      </c>
      <c r="W31" s="210"/>
      <c r="X31" s="144"/>
      <c r="Y31" s="114"/>
      <c r="Z31" s="114"/>
      <c r="AA31" s="143"/>
      <c r="AB31" s="114"/>
      <c r="AC31" s="114"/>
      <c r="AD31" s="88"/>
      <c r="AE31" s="88"/>
      <c r="AF31" s="86"/>
      <c r="AG31" s="86"/>
    </row>
    <row r="32" spans="1:33" ht="18.75" customHeight="1">
      <c r="A32" s="11">
        <v>20</v>
      </c>
      <c r="B32" s="31">
        <v>45254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5" t="s">
        <v>32</v>
      </c>
      <c r="O32" s="97">
        <v>0</v>
      </c>
      <c r="P32" s="152" t="s">
        <v>123</v>
      </c>
      <c r="Q32" s="153">
        <v>3.94</v>
      </c>
      <c r="R32" s="37" t="s">
        <v>44</v>
      </c>
      <c r="S32" s="147">
        <v>1</v>
      </c>
      <c r="T32" s="190">
        <f t="shared" si="1"/>
        <v>3.94</v>
      </c>
      <c r="U32" s="123" t="s">
        <v>127</v>
      </c>
      <c r="V32" s="139" t="s">
        <v>128</v>
      </c>
      <c r="W32" s="210"/>
      <c r="X32" s="144"/>
      <c r="Y32" s="114"/>
      <c r="Z32" s="114"/>
      <c r="AA32" s="143"/>
      <c r="AB32" s="114"/>
      <c r="AC32" s="114"/>
      <c r="AD32" s="88"/>
      <c r="AE32" s="88"/>
      <c r="AF32" s="86"/>
      <c r="AG32" s="86"/>
    </row>
    <row r="33" spans="1:33" ht="18.75" customHeight="1">
      <c r="A33" s="11">
        <v>21</v>
      </c>
      <c r="B33" s="31">
        <v>45254</v>
      </c>
      <c r="C33" s="106">
        <v>0</v>
      </c>
      <c r="D33" s="106">
        <v>0</v>
      </c>
      <c r="E33" s="106">
        <v>0</v>
      </c>
      <c r="F33" s="106">
        <v>0</v>
      </c>
      <c r="G33" s="106">
        <v>0</v>
      </c>
      <c r="H33" s="106">
        <v>0</v>
      </c>
      <c r="I33" s="106">
        <v>0</v>
      </c>
      <c r="J33" s="106">
        <v>0</v>
      </c>
      <c r="K33" s="106">
        <v>0</v>
      </c>
      <c r="L33" s="106">
        <v>0</v>
      </c>
      <c r="M33" s="106">
        <v>0</v>
      </c>
      <c r="N33" s="154" t="s">
        <v>32</v>
      </c>
      <c r="O33" s="192">
        <v>0</v>
      </c>
      <c r="P33" s="152" t="s">
        <v>124</v>
      </c>
      <c r="Q33" s="153">
        <v>9.2</v>
      </c>
      <c r="R33" s="37" t="s">
        <v>44</v>
      </c>
      <c r="S33" s="147">
        <v>2</v>
      </c>
      <c r="T33" s="190">
        <f t="shared" si="1"/>
        <v>18.4</v>
      </c>
      <c r="U33" s="123" t="s">
        <v>127</v>
      </c>
      <c r="V33" s="139" t="s">
        <v>128</v>
      </c>
      <c r="W33" s="210"/>
      <c r="X33" s="144"/>
      <c r="Y33" s="114"/>
      <c r="Z33" s="114"/>
      <c r="AA33" s="143"/>
      <c r="AB33" s="114"/>
      <c r="AC33" s="114"/>
      <c r="AD33" s="88"/>
      <c r="AE33" s="88"/>
      <c r="AF33" s="86"/>
      <c r="AG33" s="86"/>
    </row>
    <row r="34" spans="1:33" ht="18.75" customHeight="1">
      <c r="A34" s="11">
        <v>22</v>
      </c>
      <c r="B34" s="31">
        <v>45254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5" t="s">
        <v>32</v>
      </c>
      <c r="O34" s="97">
        <v>0</v>
      </c>
      <c r="P34" s="152" t="s">
        <v>125</v>
      </c>
      <c r="Q34" s="153">
        <v>1.25</v>
      </c>
      <c r="R34" s="37" t="s">
        <v>44</v>
      </c>
      <c r="S34" s="147">
        <v>1</v>
      </c>
      <c r="T34" s="190">
        <f t="shared" si="1"/>
        <v>1.25</v>
      </c>
      <c r="U34" s="123" t="s">
        <v>127</v>
      </c>
      <c r="V34" s="139" t="s">
        <v>128</v>
      </c>
      <c r="W34" s="210"/>
      <c r="X34" s="144"/>
      <c r="Y34" s="114"/>
      <c r="Z34" s="114"/>
      <c r="AA34" s="143"/>
      <c r="AB34" s="114"/>
      <c r="AC34" s="114"/>
      <c r="AD34" s="88"/>
      <c r="AE34" s="88"/>
      <c r="AF34" s="86"/>
      <c r="AG34" s="86"/>
    </row>
    <row r="35" spans="1:33" ht="18.75" customHeight="1">
      <c r="A35" s="11">
        <v>23</v>
      </c>
      <c r="B35" s="31">
        <v>45252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5" t="s">
        <v>32</v>
      </c>
      <c r="O35" s="97">
        <v>0</v>
      </c>
      <c r="P35" s="152" t="s">
        <v>75</v>
      </c>
      <c r="Q35" s="153">
        <v>0.05075</v>
      </c>
      <c r="R35" s="37" t="s">
        <v>45</v>
      </c>
      <c r="S35" s="147">
        <v>20</v>
      </c>
      <c r="T35" s="190">
        <f t="shared" si="1"/>
        <v>1.0150000000000001</v>
      </c>
      <c r="U35" s="139" t="s">
        <v>73</v>
      </c>
      <c r="V35" s="139" t="s">
        <v>126</v>
      </c>
      <c r="W35" s="210"/>
      <c r="X35" s="144"/>
      <c r="Y35" s="114"/>
      <c r="Z35" s="114"/>
      <c r="AA35" s="143"/>
      <c r="AB35" s="114"/>
      <c r="AC35" s="114"/>
      <c r="AD35" s="88"/>
      <c r="AE35" s="88"/>
      <c r="AF35" s="86"/>
      <c r="AG35" s="86"/>
    </row>
    <row r="36" spans="1:33" ht="20.25" customHeight="1">
      <c r="A36" s="11">
        <v>24</v>
      </c>
      <c r="B36" s="31">
        <v>45250</v>
      </c>
      <c r="C36" s="106">
        <v>0</v>
      </c>
      <c r="D36" s="106">
        <v>0</v>
      </c>
      <c r="E36" s="106">
        <v>0</v>
      </c>
      <c r="F36" s="106">
        <v>0</v>
      </c>
      <c r="G36" s="106">
        <v>0</v>
      </c>
      <c r="H36" s="106">
        <v>0</v>
      </c>
      <c r="I36" s="106">
        <v>0</v>
      </c>
      <c r="J36" s="106">
        <v>0</v>
      </c>
      <c r="K36" s="106">
        <v>0</v>
      </c>
      <c r="L36" s="106">
        <v>0</v>
      </c>
      <c r="M36" s="106">
        <v>0</v>
      </c>
      <c r="N36" s="154" t="s">
        <v>32</v>
      </c>
      <c r="O36" s="192">
        <v>0</v>
      </c>
      <c r="P36" s="162" t="s">
        <v>131</v>
      </c>
      <c r="Q36" s="153">
        <v>0.25</v>
      </c>
      <c r="R36" s="37" t="s">
        <v>44</v>
      </c>
      <c r="S36" s="147">
        <v>1</v>
      </c>
      <c r="T36" s="190">
        <f t="shared" si="1"/>
        <v>0.25</v>
      </c>
      <c r="U36" s="139" t="s">
        <v>152</v>
      </c>
      <c r="V36" s="139" t="s">
        <v>167</v>
      </c>
      <c r="W36" s="212"/>
      <c r="X36" s="144"/>
      <c r="Y36" s="114"/>
      <c r="Z36" s="114"/>
      <c r="AA36" s="143"/>
      <c r="AB36" s="114"/>
      <c r="AC36" s="114"/>
      <c r="AD36" s="88"/>
      <c r="AE36" s="88"/>
      <c r="AF36" s="86"/>
      <c r="AG36" s="86"/>
    </row>
    <row r="37" spans="1:33" ht="18.75" customHeight="1">
      <c r="A37" s="11">
        <v>25</v>
      </c>
      <c r="B37" s="31">
        <v>45250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 t="s">
        <v>32</v>
      </c>
      <c r="O37" s="97">
        <v>0</v>
      </c>
      <c r="P37" s="152" t="s">
        <v>132</v>
      </c>
      <c r="Q37" s="153">
        <v>0.04</v>
      </c>
      <c r="R37" s="37" t="s">
        <v>44</v>
      </c>
      <c r="S37" s="147">
        <v>1</v>
      </c>
      <c r="T37" s="190">
        <f t="shared" si="1"/>
        <v>0.04</v>
      </c>
      <c r="U37" s="139" t="s">
        <v>152</v>
      </c>
      <c r="V37" s="139" t="s">
        <v>166</v>
      </c>
      <c r="W37" s="212"/>
      <c r="X37" s="144"/>
      <c r="Y37" s="114"/>
      <c r="Z37" s="114"/>
      <c r="AA37" s="143"/>
      <c r="AB37" s="114"/>
      <c r="AC37" s="114"/>
      <c r="AD37" s="88"/>
      <c r="AE37" s="88"/>
      <c r="AF37" s="86"/>
      <c r="AG37" s="86"/>
    </row>
    <row r="38" spans="1:33" ht="18.75" customHeight="1">
      <c r="A38" s="11">
        <v>26</v>
      </c>
      <c r="B38" s="31">
        <v>45250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5" t="s">
        <v>32</v>
      </c>
      <c r="O38" s="97">
        <v>0</v>
      </c>
      <c r="P38" s="152" t="s">
        <v>133</v>
      </c>
      <c r="Q38" s="153">
        <v>1.3</v>
      </c>
      <c r="R38" s="37" t="s">
        <v>44</v>
      </c>
      <c r="S38" s="147">
        <v>1</v>
      </c>
      <c r="T38" s="190">
        <f t="shared" si="1"/>
        <v>1.3</v>
      </c>
      <c r="U38" s="139" t="s">
        <v>152</v>
      </c>
      <c r="V38" s="139" t="s">
        <v>163</v>
      </c>
      <c r="W38" s="212"/>
      <c r="X38" s="144"/>
      <c r="Y38" s="114"/>
      <c r="Z38" s="114"/>
      <c r="AA38" s="143"/>
      <c r="AB38" s="114"/>
      <c r="AC38" s="114"/>
      <c r="AD38" s="88"/>
      <c r="AE38" s="88"/>
      <c r="AF38" s="86"/>
      <c r="AG38" s="86"/>
    </row>
    <row r="39" spans="1:33" ht="18.75" customHeight="1">
      <c r="A39" s="11">
        <v>27</v>
      </c>
      <c r="B39" s="31">
        <v>45250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6">
        <v>0</v>
      </c>
      <c r="J39" s="106">
        <v>0</v>
      </c>
      <c r="K39" s="106">
        <v>0</v>
      </c>
      <c r="L39" s="106">
        <v>0</v>
      </c>
      <c r="M39" s="106">
        <v>0</v>
      </c>
      <c r="N39" s="154" t="s">
        <v>32</v>
      </c>
      <c r="O39" s="192">
        <v>0</v>
      </c>
      <c r="P39" s="152" t="s">
        <v>134</v>
      </c>
      <c r="Q39" s="153">
        <v>0.15</v>
      </c>
      <c r="R39" s="37" t="s">
        <v>44</v>
      </c>
      <c r="S39" s="147">
        <v>1</v>
      </c>
      <c r="T39" s="190">
        <f>Q39*S39</f>
        <v>0.15</v>
      </c>
      <c r="U39" s="139" t="s">
        <v>152</v>
      </c>
      <c r="V39" s="139" t="s">
        <v>168</v>
      </c>
      <c r="W39" s="212"/>
      <c r="X39" s="144"/>
      <c r="Y39" s="114"/>
      <c r="Z39" s="114"/>
      <c r="AA39" s="143"/>
      <c r="AB39" s="114"/>
      <c r="AC39" s="114"/>
      <c r="AD39" s="88"/>
      <c r="AE39" s="88"/>
      <c r="AF39" s="86"/>
      <c r="AG39" s="86"/>
    </row>
    <row r="40" spans="1:33" ht="32.25" customHeight="1">
      <c r="A40" s="11">
        <v>28</v>
      </c>
      <c r="B40" s="31">
        <v>45250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5" t="s">
        <v>32</v>
      </c>
      <c r="O40" s="97">
        <v>0</v>
      </c>
      <c r="P40" s="152" t="s">
        <v>135</v>
      </c>
      <c r="Q40" s="153">
        <v>0.6</v>
      </c>
      <c r="R40" s="37" t="s">
        <v>44</v>
      </c>
      <c r="S40" s="174">
        <v>1</v>
      </c>
      <c r="T40" s="190">
        <f t="shared" si="1"/>
        <v>0.6</v>
      </c>
      <c r="U40" s="139" t="s">
        <v>152</v>
      </c>
      <c r="V40" s="139" t="s">
        <v>165</v>
      </c>
      <c r="W40" s="212"/>
      <c r="X40" s="144"/>
      <c r="Y40" s="114"/>
      <c r="Z40" s="114"/>
      <c r="AA40" s="143"/>
      <c r="AB40" s="114"/>
      <c r="AC40" s="114"/>
      <c r="AD40" s="88"/>
      <c r="AE40" s="88"/>
      <c r="AF40" s="86"/>
      <c r="AG40" s="86"/>
    </row>
    <row r="41" spans="1:33" ht="18.75" customHeight="1">
      <c r="A41" s="11">
        <v>29</v>
      </c>
      <c r="B41" s="31">
        <v>45250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5" t="s">
        <v>32</v>
      </c>
      <c r="O41" s="97">
        <v>0</v>
      </c>
      <c r="P41" s="152" t="s">
        <v>136</v>
      </c>
      <c r="Q41" s="153">
        <v>0.15</v>
      </c>
      <c r="R41" s="37" t="s">
        <v>44</v>
      </c>
      <c r="S41" s="147">
        <v>3</v>
      </c>
      <c r="T41" s="190">
        <f t="shared" si="1"/>
        <v>0.44999999999999996</v>
      </c>
      <c r="U41" s="139" t="s">
        <v>152</v>
      </c>
      <c r="V41" s="139" t="s">
        <v>164</v>
      </c>
      <c r="W41" s="212"/>
      <c r="X41" s="144"/>
      <c r="Y41" s="114"/>
      <c r="Z41" s="114"/>
      <c r="AA41" s="143"/>
      <c r="AB41" s="114"/>
      <c r="AC41" s="114"/>
      <c r="AD41" s="88"/>
      <c r="AE41" s="88"/>
      <c r="AF41" s="86"/>
      <c r="AG41" s="86"/>
    </row>
    <row r="42" spans="1:33" ht="18.75" customHeight="1">
      <c r="A42" s="11">
        <v>30</v>
      </c>
      <c r="B42" s="31">
        <v>45250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54" t="s">
        <v>32</v>
      </c>
      <c r="O42" s="192">
        <v>0</v>
      </c>
      <c r="P42" s="152" t="s">
        <v>137</v>
      </c>
      <c r="Q42" s="153">
        <v>0.3</v>
      </c>
      <c r="R42" s="37" t="s">
        <v>44</v>
      </c>
      <c r="S42" s="147">
        <v>1</v>
      </c>
      <c r="T42" s="190">
        <f t="shared" si="1"/>
        <v>0.3</v>
      </c>
      <c r="U42" s="139" t="s">
        <v>152</v>
      </c>
      <c r="V42" s="139" t="s">
        <v>160</v>
      </c>
      <c r="W42" s="212"/>
      <c r="X42" s="144"/>
      <c r="Y42" s="114"/>
      <c r="Z42" s="114"/>
      <c r="AA42" s="143"/>
      <c r="AB42" s="114"/>
      <c r="AC42" s="114"/>
      <c r="AD42" s="88"/>
      <c r="AE42" s="88"/>
      <c r="AF42" s="86"/>
      <c r="AG42" s="86"/>
    </row>
    <row r="43" spans="1:33" ht="18.75" customHeight="1">
      <c r="A43" s="11">
        <v>31</v>
      </c>
      <c r="B43" s="31">
        <v>45250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5" t="s">
        <v>32</v>
      </c>
      <c r="O43" s="97">
        <v>0</v>
      </c>
      <c r="P43" s="152" t="s">
        <v>134</v>
      </c>
      <c r="Q43" s="153">
        <v>0.3</v>
      </c>
      <c r="R43" s="37" t="s">
        <v>44</v>
      </c>
      <c r="S43" s="147">
        <v>1</v>
      </c>
      <c r="T43" s="190">
        <f t="shared" si="1"/>
        <v>0.3</v>
      </c>
      <c r="U43" s="139" t="s">
        <v>152</v>
      </c>
      <c r="V43" s="139" t="s">
        <v>161</v>
      </c>
      <c r="W43" s="212"/>
      <c r="X43" s="144"/>
      <c r="Y43" s="114"/>
      <c r="Z43" s="114"/>
      <c r="AA43" s="143"/>
      <c r="AB43" s="114"/>
      <c r="AC43" s="114"/>
      <c r="AD43" s="88"/>
      <c r="AE43" s="88"/>
      <c r="AF43" s="86"/>
      <c r="AG43" s="86"/>
    </row>
    <row r="44" spans="1:33" ht="21" customHeight="1">
      <c r="A44" s="11">
        <v>32</v>
      </c>
      <c r="B44" s="31">
        <v>45250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5" t="s">
        <v>32</v>
      </c>
      <c r="O44" s="97">
        <v>0</v>
      </c>
      <c r="P44" s="152" t="s">
        <v>138</v>
      </c>
      <c r="Q44" s="102">
        <v>0.5</v>
      </c>
      <c r="R44" s="37" t="s">
        <v>44</v>
      </c>
      <c r="S44" s="147">
        <v>4</v>
      </c>
      <c r="T44" s="190">
        <f t="shared" si="1"/>
        <v>2</v>
      </c>
      <c r="U44" s="139" t="s">
        <v>152</v>
      </c>
      <c r="V44" s="139" t="s">
        <v>159</v>
      </c>
      <c r="W44" s="212"/>
      <c r="X44" s="144"/>
      <c r="Y44" s="114"/>
      <c r="Z44" s="114"/>
      <c r="AA44" s="143"/>
      <c r="AB44" s="114"/>
      <c r="AC44" s="114"/>
      <c r="AD44" s="88"/>
      <c r="AE44" s="88"/>
      <c r="AF44" s="86"/>
      <c r="AG44" s="86"/>
    </row>
    <row r="45" spans="1:33" ht="32.25" customHeight="1">
      <c r="A45" s="11">
        <v>33</v>
      </c>
      <c r="B45" s="31">
        <v>45250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5" t="s">
        <v>32</v>
      </c>
      <c r="O45" s="97">
        <v>0</v>
      </c>
      <c r="P45" s="152" t="s">
        <v>139</v>
      </c>
      <c r="Q45" s="153">
        <v>0.5</v>
      </c>
      <c r="R45" s="37" t="s">
        <v>44</v>
      </c>
      <c r="S45" s="174">
        <v>2</v>
      </c>
      <c r="T45" s="190">
        <f t="shared" si="1"/>
        <v>1</v>
      </c>
      <c r="U45" s="139" t="s">
        <v>152</v>
      </c>
      <c r="V45" s="139" t="s">
        <v>156</v>
      </c>
      <c r="W45" s="212"/>
      <c r="X45" s="144"/>
      <c r="Y45" s="114"/>
      <c r="Z45" s="114"/>
      <c r="AA45" s="143"/>
      <c r="AB45" s="114"/>
      <c r="AC45" s="114"/>
      <c r="AD45" s="88"/>
      <c r="AE45" s="88"/>
      <c r="AF45" s="86"/>
      <c r="AG45" s="86"/>
    </row>
    <row r="46" spans="1:33" ht="18.75" customHeight="1">
      <c r="A46" s="11">
        <v>34</v>
      </c>
      <c r="B46" s="31">
        <v>45250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5" t="s">
        <v>32</v>
      </c>
      <c r="O46" s="97">
        <v>0</v>
      </c>
      <c r="P46" s="152" t="s">
        <v>140</v>
      </c>
      <c r="Q46" s="153">
        <v>0.7</v>
      </c>
      <c r="R46" s="37" t="s">
        <v>44</v>
      </c>
      <c r="S46" s="147">
        <v>1</v>
      </c>
      <c r="T46" s="190">
        <f t="shared" si="1"/>
        <v>0.7</v>
      </c>
      <c r="U46" s="139" t="s">
        <v>152</v>
      </c>
      <c r="V46" s="139" t="s">
        <v>155</v>
      </c>
      <c r="W46" s="212"/>
      <c r="X46" s="144"/>
      <c r="Y46" s="114"/>
      <c r="Z46" s="114"/>
      <c r="AA46" s="143"/>
      <c r="AB46" s="114"/>
      <c r="AC46" s="114"/>
      <c r="AD46" s="88"/>
      <c r="AE46" s="88"/>
      <c r="AF46" s="86"/>
      <c r="AG46" s="86"/>
    </row>
    <row r="47" spans="1:33" ht="18.75" customHeight="1">
      <c r="A47" s="11">
        <v>35</v>
      </c>
      <c r="B47" s="31">
        <v>45250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5" t="s">
        <v>32</v>
      </c>
      <c r="O47" s="97">
        <v>0</v>
      </c>
      <c r="P47" s="35" t="s">
        <v>141</v>
      </c>
      <c r="Q47" s="33">
        <v>0.55</v>
      </c>
      <c r="R47" s="37" t="s">
        <v>44</v>
      </c>
      <c r="S47" s="147">
        <v>1</v>
      </c>
      <c r="T47" s="193">
        <f t="shared" si="1"/>
        <v>0.55</v>
      </c>
      <c r="U47" s="139" t="s">
        <v>152</v>
      </c>
      <c r="V47" s="139" t="s">
        <v>154</v>
      </c>
      <c r="W47" s="212"/>
      <c r="X47" s="144"/>
      <c r="Y47" s="114"/>
      <c r="Z47" s="114"/>
      <c r="AA47" s="143"/>
      <c r="AB47" s="114"/>
      <c r="AC47" s="114"/>
      <c r="AD47" s="88"/>
      <c r="AE47" s="88"/>
      <c r="AF47" s="86"/>
      <c r="AG47" s="86"/>
    </row>
    <row r="48" spans="1:33" ht="18.75" customHeight="1">
      <c r="A48" s="11">
        <v>36</v>
      </c>
      <c r="B48" s="31">
        <v>45250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5" t="s">
        <v>32</v>
      </c>
      <c r="O48" s="97">
        <v>0</v>
      </c>
      <c r="P48" s="152" t="s">
        <v>151</v>
      </c>
      <c r="Q48" s="153">
        <v>1.15</v>
      </c>
      <c r="R48" s="37" t="s">
        <v>44</v>
      </c>
      <c r="S48" s="147">
        <v>1</v>
      </c>
      <c r="T48" s="196">
        <f t="shared" si="1"/>
        <v>1.15</v>
      </c>
      <c r="U48" s="139" t="s">
        <v>152</v>
      </c>
      <c r="V48" s="139" t="s">
        <v>153</v>
      </c>
      <c r="W48" s="212"/>
      <c r="X48" s="144"/>
      <c r="Y48" s="114"/>
      <c r="Z48" s="114"/>
      <c r="AA48" s="143"/>
      <c r="AB48" s="114"/>
      <c r="AC48" s="114"/>
      <c r="AD48" s="88"/>
      <c r="AE48" s="88"/>
      <c r="AF48" s="86"/>
      <c r="AG48" s="86"/>
    </row>
    <row r="49" spans="1:33" ht="18.75" customHeight="1">
      <c r="A49" s="11">
        <v>37</v>
      </c>
      <c r="B49" s="31">
        <v>45250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5" t="s">
        <v>32</v>
      </c>
      <c r="O49" s="97">
        <v>0</v>
      </c>
      <c r="P49" s="152" t="s">
        <v>142</v>
      </c>
      <c r="Q49" s="153">
        <v>11.9</v>
      </c>
      <c r="R49" s="37" t="s">
        <v>44</v>
      </c>
      <c r="S49" s="147">
        <v>1</v>
      </c>
      <c r="T49" s="196">
        <f t="shared" si="1"/>
        <v>11.9</v>
      </c>
      <c r="U49" s="139" t="s">
        <v>152</v>
      </c>
      <c r="V49" s="139" t="s">
        <v>158</v>
      </c>
      <c r="W49" s="212"/>
      <c r="X49" s="144"/>
      <c r="Y49" s="114"/>
      <c r="Z49" s="114"/>
      <c r="AA49" s="143"/>
      <c r="AB49" s="114"/>
      <c r="AC49" s="114"/>
      <c r="AD49" s="88"/>
      <c r="AE49" s="88"/>
      <c r="AF49" s="86"/>
      <c r="AG49" s="86"/>
    </row>
    <row r="50" spans="1:33" ht="18.75" customHeight="1">
      <c r="A50" s="11">
        <v>38</v>
      </c>
      <c r="B50" s="31">
        <v>45250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5" t="s">
        <v>32</v>
      </c>
      <c r="O50" s="97">
        <v>0</v>
      </c>
      <c r="P50" s="152" t="s">
        <v>177</v>
      </c>
      <c r="Q50" s="153">
        <v>1.35</v>
      </c>
      <c r="R50" s="37" t="s">
        <v>44</v>
      </c>
      <c r="S50" s="147">
        <v>1</v>
      </c>
      <c r="T50" s="196">
        <f t="shared" si="1"/>
        <v>1.35</v>
      </c>
      <c r="U50" s="139" t="s">
        <v>152</v>
      </c>
      <c r="V50" s="139" t="s">
        <v>157</v>
      </c>
      <c r="W50" s="212"/>
      <c r="X50" s="144"/>
      <c r="Y50" s="114"/>
      <c r="Z50" s="114"/>
      <c r="AA50" s="143"/>
      <c r="AB50" s="114"/>
      <c r="AC50" s="114"/>
      <c r="AD50" s="88"/>
      <c r="AE50" s="88"/>
      <c r="AF50" s="86"/>
      <c r="AG50" s="86"/>
    </row>
    <row r="51" spans="1:33" ht="21.75" customHeight="1">
      <c r="A51" s="11">
        <v>39</v>
      </c>
      <c r="B51" s="31">
        <v>45250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5" t="s">
        <v>32</v>
      </c>
      <c r="O51" s="97">
        <v>0</v>
      </c>
      <c r="P51" s="152" t="s">
        <v>143</v>
      </c>
      <c r="Q51" s="153">
        <v>0.55</v>
      </c>
      <c r="R51" s="37" t="s">
        <v>44</v>
      </c>
      <c r="S51" s="147">
        <v>1</v>
      </c>
      <c r="T51" s="190">
        <f t="shared" si="1"/>
        <v>0.55</v>
      </c>
      <c r="U51" s="139" t="s">
        <v>152</v>
      </c>
      <c r="V51" s="139" t="s">
        <v>172</v>
      </c>
      <c r="W51" s="212"/>
      <c r="X51" s="144"/>
      <c r="Y51" s="114"/>
      <c r="Z51" s="114"/>
      <c r="AA51" s="143"/>
      <c r="AB51" s="114"/>
      <c r="AC51" s="114"/>
      <c r="AD51" s="88"/>
      <c r="AE51" s="88"/>
      <c r="AF51" s="86"/>
      <c r="AG51" s="86"/>
    </row>
    <row r="52" spans="1:33" ht="18.75" customHeight="1">
      <c r="A52" s="11">
        <v>40</v>
      </c>
      <c r="B52" s="31">
        <v>45250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5" t="s">
        <v>32</v>
      </c>
      <c r="O52" s="97">
        <v>0</v>
      </c>
      <c r="P52" s="152" t="s">
        <v>144</v>
      </c>
      <c r="Q52" s="153">
        <v>0.25</v>
      </c>
      <c r="R52" s="37" t="s">
        <v>44</v>
      </c>
      <c r="S52" s="147">
        <v>2</v>
      </c>
      <c r="T52" s="190">
        <f t="shared" si="1"/>
        <v>0.5</v>
      </c>
      <c r="U52" s="139" t="s">
        <v>152</v>
      </c>
      <c r="V52" s="139" t="s">
        <v>173</v>
      </c>
      <c r="W52" s="212"/>
      <c r="X52" s="144"/>
      <c r="Y52" s="114"/>
      <c r="Z52" s="114"/>
      <c r="AA52" s="143"/>
      <c r="AB52" s="114"/>
      <c r="AC52" s="114"/>
      <c r="AD52" s="88"/>
      <c r="AE52" s="88"/>
      <c r="AF52" s="86"/>
      <c r="AG52" s="86"/>
    </row>
    <row r="53" spans="1:33" ht="18.75" customHeight="1">
      <c r="A53" s="11">
        <v>41</v>
      </c>
      <c r="B53" s="31">
        <v>45250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5" t="s">
        <v>32</v>
      </c>
      <c r="O53" s="97">
        <v>0</v>
      </c>
      <c r="P53" s="152" t="s">
        <v>145</v>
      </c>
      <c r="Q53" s="153">
        <v>0.3</v>
      </c>
      <c r="R53" s="37" t="s">
        <v>44</v>
      </c>
      <c r="S53" s="147">
        <v>1</v>
      </c>
      <c r="T53" s="190">
        <f t="shared" si="1"/>
        <v>0.3</v>
      </c>
      <c r="U53" s="139" t="s">
        <v>152</v>
      </c>
      <c r="V53" s="139" t="s">
        <v>171</v>
      </c>
      <c r="W53" s="212"/>
      <c r="X53" s="144"/>
      <c r="Y53" s="114"/>
      <c r="Z53" s="114"/>
      <c r="AA53" s="143"/>
      <c r="AB53" s="114"/>
      <c r="AC53" s="114"/>
      <c r="AD53" s="88"/>
      <c r="AE53" s="88"/>
      <c r="AF53" s="86"/>
      <c r="AG53" s="86"/>
    </row>
    <row r="54" spans="1:33" ht="18.75" customHeight="1">
      <c r="A54" s="11">
        <v>42</v>
      </c>
      <c r="B54" s="31">
        <v>45250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5" t="s">
        <v>32</v>
      </c>
      <c r="O54" s="97">
        <v>0</v>
      </c>
      <c r="P54" s="152" t="s">
        <v>146</v>
      </c>
      <c r="Q54" s="153">
        <v>0.45</v>
      </c>
      <c r="R54" s="37" t="s">
        <v>44</v>
      </c>
      <c r="S54" s="147">
        <v>1</v>
      </c>
      <c r="T54" s="190">
        <f t="shared" si="1"/>
        <v>0.45</v>
      </c>
      <c r="U54" s="139" t="s">
        <v>152</v>
      </c>
      <c r="V54" s="139" t="s">
        <v>162</v>
      </c>
      <c r="W54" s="212"/>
      <c r="X54" s="144"/>
      <c r="Y54" s="114"/>
      <c r="Z54" s="114"/>
      <c r="AA54" s="143"/>
      <c r="AB54" s="114"/>
      <c r="AC54" s="114"/>
      <c r="AD54" s="88"/>
      <c r="AE54" s="88"/>
      <c r="AF54" s="86"/>
      <c r="AG54" s="86"/>
    </row>
    <row r="55" spans="1:33" ht="18.75" customHeight="1">
      <c r="A55" s="11">
        <v>43</v>
      </c>
      <c r="B55" s="31">
        <v>45250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5" t="s">
        <v>32</v>
      </c>
      <c r="O55" s="97">
        <v>0</v>
      </c>
      <c r="P55" s="152" t="s">
        <v>147</v>
      </c>
      <c r="Q55" s="153">
        <v>5</v>
      </c>
      <c r="R55" s="37" t="s">
        <v>44</v>
      </c>
      <c r="S55" s="147">
        <v>1</v>
      </c>
      <c r="T55" s="190">
        <f t="shared" si="1"/>
        <v>5</v>
      </c>
      <c r="U55" s="139" t="s">
        <v>152</v>
      </c>
      <c r="V55" s="139" t="s">
        <v>170</v>
      </c>
      <c r="W55" s="212"/>
      <c r="X55" s="144"/>
      <c r="Y55" s="114"/>
      <c r="Z55" s="114"/>
      <c r="AA55" s="143"/>
      <c r="AB55" s="114"/>
      <c r="AC55" s="114"/>
      <c r="AD55" s="88"/>
      <c r="AE55" s="88"/>
      <c r="AF55" s="86"/>
      <c r="AG55" s="86"/>
    </row>
    <row r="56" spans="1:33" ht="21" customHeight="1">
      <c r="A56" s="11">
        <v>44</v>
      </c>
      <c r="B56" s="31">
        <v>45250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5" t="s">
        <v>32</v>
      </c>
      <c r="O56" s="97">
        <v>0</v>
      </c>
      <c r="P56" s="152" t="s">
        <v>148</v>
      </c>
      <c r="Q56" s="153">
        <v>0.28</v>
      </c>
      <c r="R56" s="37" t="s">
        <v>44</v>
      </c>
      <c r="S56" s="147">
        <v>1</v>
      </c>
      <c r="T56" s="190">
        <f t="shared" si="1"/>
        <v>0.28</v>
      </c>
      <c r="U56" s="139" t="s">
        <v>152</v>
      </c>
      <c r="V56" s="139" t="s">
        <v>169</v>
      </c>
      <c r="W56" s="212"/>
      <c r="X56" s="144"/>
      <c r="Y56" s="114"/>
      <c r="Z56" s="114"/>
      <c r="AA56" s="143"/>
      <c r="AB56" s="114"/>
      <c r="AC56" s="114"/>
      <c r="AD56" s="88"/>
      <c r="AE56" s="88"/>
      <c r="AF56" s="86"/>
      <c r="AG56" s="86"/>
    </row>
    <row r="57" spans="1:33" ht="18.75" customHeight="1">
      <c r="A57" s="11">
        <v>45</v>
      </c>
      <c r="B57" s="31">
        <v>45240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5" t="s">
        <v>32</v>
      </c>
      <c r="O57" s="97">
        <v>0</v>
      </c>
      <c r="P57" s="152" t="s">
        <v>149</v>
      </c>
      <c r="Q57" s="153">
        <v>1.125</v>
      </c>
      <c r="R57" s="37" t="s">
        <v>44</v>
      </c>
      <c r="S57" s="147">
        <v>2</v>
      </c>
      <c r="T57" s="190">
        <f t="shared" si="1"/>
        <v>2.25</v>
      </c>
      <c r="U57" s="139" t="s">
        <v>152</v>
      </c>
      <c r="V57" s="139" t="s">
        <v>174</v>
      </c>
      <c r="W57" s="212"/>
      <c r="X57" s="144"/>
      <c r="Y57" s="114"/>
      <c r="Z57" s="114"/>
      <c r="AA57" s="143"/>
      <c r="AB57" s="114"/>
      <c r="AC57" s="114"/>
      <c r="AD57" s="88"/>
      <c r="AE57" s="88"/>
      <c r="AF57" s="86"/>
      <c r="AG57" s="86"/>
    </row>
    <row r="58" spans="1:33" ht="18.75" customHeight="1">
      <c r="A58" s="11">
        <v>46</v>
      </c>
      <c r="B58" s="31">
        <v>45240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5" t="s">
        <v>32</v>
      </c>
      <c r="O58" s="97">
        <v>0</v>
      </c>
      <c r="P58" s="152" t="s">
        <v>150</v>
      </c>
      <c r="Q58" s="153">
        <v>0.235</v>
      </c>
      <c r="R58" s="37" t="s">
        <v>44</v>
      </c>
      <c r="S58" s="147">
        <v>1</v>
      </c>
      <c r="T58" s="190">
        <f t="shared" si="1"/>
        <v>0.235</v>
      </c>
      <c r="U58" s="139" t="s">
        <v>152</v>
      </c>
      <c r="V58" s="139" t="s">
        <v>174</v>
      </c>
      <c r="W58" s="212"/>
      <c r="X58" s="144"/>
      <c r="Y58" s="114"/>
      <c r="Z58" s="114"/>
      <c r="AA58" s="143"/>
      <c r="AB58" s="114"/>
      <c r="AC58" s="114"/>
      <c r="AD58" s="88"/>
      <c r="AE58" s="88"/>
      <c r="AF58" s="86"/>
      <c r="AG58" s="86"/>
    </row>
    <row r="59" spans="1:33" ht="18.75" customHeight="1">
      <c r="A59" s="11">
        <v>47</v>
      </c>
      <c r="B59" s="31">
        <v>45250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5" t="s">
        <v>32</v>
      </c>
      <c r="O59" s="97">
        <v>0</v>
      </c>
      <c r="P59" s="152" t="s">
        <v>75</v>
      </c>
      <c r="Q59" s="153">
        <v>0.05075</v>
      </c>
      <c r="R59" s="37" t="s">
        <v>45</v>
      </c>
      <c r="S59" s="147">
        <v>20</v>
      </c>
      <c r="T59" s="190">
        <f t="shared" si="1"/>
        <v>1.0150000000000001</v>
      </c>
      <c r="U59" s="139" t="s">
        <v>73</v>
      </c>
      <c r="V59" s="139" t="s">
        <v>175</v>
      </c>
      <c r="W59" s="212"/>
      <c r="X59" s="144"/>
      <c r="Y59" s="114"/>
      <c r="Z59" s="114"/>
      <c r="AA59" s="143"/>
      <c r="AB59" s="114"/>
      <c r="AC59" s="114"/>
      <c r="AD59" s="88"/>
      <c r="AE59" s="88"/>
      <c r="AF59" s="86"/>
      <c r="AG59" s="86"/>
    </row>
    <row r="60" spans="1:33" ht="18.75" customHeight="1">
      <c r="A60" s="11">
        <v>48</v>
      </c>
      <c r="B60" s="31">
        <v>45247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5" t="s">
        <v>32</v>
      </c>
      <c r="O60" s="97">
        <v>0</v>
      </c>
      <c r="P60" s="152" t="s">
        <v>75</v>
      </c>
      <c r="Q60" s="153">
        <v>0.05075</v>
      </c>
      <c r="R60" s="37" t="s">
        <v>45</v>
      </c>
      <c r="S60" s="147">
        <v>40</v>
      </c>
      <c r="T60" s="190">
        <f t="shared" si="1"/>
        <v>2.0300000000000002</v>
      </c>
      <c r="U60" s="139" t="s">
        <v>73</v>
      </c>
      <c r="V60" s="139" t="s">
        <v>176</v>
      </c>
      <c r="W60" s="212"/>
      <c r="X60" s="144"/>
      <c r="Y60" s="114"/>
      <c r="Z60" s="114"/>
      <c r="AA60" s="143"/>
      <c r="AB60" s="114"/>
      <c r="AC60" s="114"/>
      <c r="AD60" s="88"/>
      <c r="AE60" s="88"/>
      <c r="AF60" s="86"/>
      <c r="AG60" s="86"/>
    </row>
    <row r="61" spans="1:33" ht="18.75" customHeight="1">
      <c r="A61" s="11">
        <v>49</v>
      </c>
      <c r="B61" s="31">
        <v>45239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5" t="s">
        <v>32</v>
      </c>
      <c r="O61" s="97">
        <v>0</v>
      </c>
      <c r="P61" s="152" t="s">
        <v>180</v>
      </c>
      <c r="Q61" s="153">
        <v>1.2</v>
      </c>
      <c r="R61" s="37" t="s">
        <v>44</v>
      </c>
      <c r="S61" s="147">
        <v>1</v>
      </c>
      <c r="T61" s="190">
        <f t="shared" si="1"/>
        <v>1.2</v>
      </c>
      <c r="U61" s="123" t="s">
        <v>89</v>
      </c>
      <c r="V61" s="139" t="s">
        <v>183</v>
      </c>
      <c r="W61" s="212"/>
      <c r="X61" s="144"/>
      <c r="Y61" s="114"/>
      <c r="Z61" s="114"/>
      <c r="AA61" s="143"/>
      <c r="AB61" s="114"/>
      <c r="AC61" s="114"/>
      <c r="AD61" s="88"/>
      <c r="AE61" s="88"/>
      <c r="AF61" s="86"/>
      <c r="AG61" s="86"/>
    </row>
    <row r="62" spans="1:33" ht="18.75" customHeight="1">
      <c r="A62" s="11">
        <v>50</v>
      </c>
      <c r="B62" s="31">
        <v>45251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5" t="s">
        <v>32</v>
      </c>
      <c r="O62" s="97">
        <v>0</v>
      </c>
      <c r="P62" s="152" t="s">
        <v>181</v>
      </c>
      <c r="Q62" s="153">
        <v>0.27</v>
      </c>
      <c r="R62" s="37" t="s">
        <v>44</v>
      </c>
      <c r="S62" s="147">
        <v>1</v>
      </c>
      <c r="T62" s="190">
        <f t="shared" si="1"/>
        <v>0.27</v>
      </c>
      <c r="U62" s="123" t="s">
        <v>89</v>
      </c>
      <c r="V62" s="139" t="s">
        <v>184</v>
      </c>
      <c r="W62" s="212"/>
      <c r="X62" s="144"/>
      <c r="Y62" s="114"/>
      <c r="Z62" s="114"/>
      <c r="AA62" s="143"/>
      <c r="AB62" s="114"/>
      <c r="AC62" s="114"/>
      <c r="AD62" s="88"/>
      <c r="AE62" s="88"/>
      <c r="AF62" s="86"/>
      <c r="AG62" s="86"/>
    </row>
    <row r="63" spans="1:33" ht="18.75" customHeight="1">
      <c r="A63" s="11">
        <v>51</v>
      </c>
      <c r="B63" s="31">
        <v>45251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5" t="s">
        <v>32</v>
      </c>
      <c r="O63" s="97">
        <v>0</v>
      </c>
      <c r="P63" s="152" t="s">
        <v>182</v>
      </c>
      <c r="Q63" s="153">
        <v>0.25</v>
      </c>
      <c r="R63" s="37" t="s">
        <v>44</v>
      </c>
      <c r="S63" s="147">
        <v>2</v>
      </c>
      <c r="T63" s="190">
        <f t="shared" si="1"/>
        <v>0.5</v>
      </c>
      <c r="U63" s="123" t="s">
        <v>89</v>
      </c>
      <c r="V63" s="139" t="s">
        <v>184</v>
      </c>
      <c r="W63" s="212"/>
      <c r="X63" s="144"/>
      <c r="Y63" s="114"/>
      <c r="Z63" s="114"/>
      <c r="AA63" s="143"/>
      <c r="AB63" s="114"/>
      <c r="AC63" s="114"/>
      <c r="AD63" s="88"/>
      <c r="AE63" s="88"/>
      <c r="AF63" s="86"/>
      <c r="AG63" s="86"/>
    </row>
    <row r="64" spans="1:33" ht="18.75" customHeight="1">
      <c r="A64" s="11">
        <v>52</v>
      </c>
      <c r="B64" s="31">
        <v>45240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5" t="s">
        <v>32</v>
      </c>
      <c r="O64" s="97">
        <v>0</v>
      </c>
      <c r="P64" s="152" t="s">
        <v>185</v>
      </c>
      <c r="Q64" s="153">
        <v>2.04</v>
      </c>
      <c r="R64" s="37" t="s">
        <v>194</v>
      </c>
      <c r="S64" s="175">
        <v>6.5</v>
      </c>
      <c r="T64" s="190">
        <f t="shared" si="1"/>
        <v>13.26</v>
      </c>
      <c r="U64" s="139" t="s">
        <v>186</v>
      </c>
      <c r="V64" s="139" t="s">
        <v>187</v>
      </c>
      <c r="W64" s="149"/>
      <c r="X64" s="144"/>
      <c r="Y64" s="114"/>
      <c r="Z64" s="114"/>
      <c r="AA64" s="143"/>
      <c r="AB64" s="114"/>
      <c r="AC64" s="114"/>
      <c r="AD64" s="88"/>
      <c r="AE64" s="88"/>
      <c r="AF64" s="86"/>
      <c r="AG64" s="86"/>
    </row>
    <row r="65" spans="1:33" ht="18.75" customHeight="1">
      <c r="A65" s="11">
        <v>53</v>
      </c>
      <c r="B65" s="31">
        <v>45254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5" t="s">
        <v>32</v>
      </c>
      <c r="O65" s="97">
        <v>0</v>
      </c>
      <c r="P65" s="152" t="s">
        <v>185</v>
      </c>
      <c r="Q65" s="153">
        <v>2.04</v>
      </c>
      <c r="R65" s="37" t="s">
        <v>194</v>
      </c>
      <c r="S65" s="147">
        <v>13.4</v>
      </c>
      <c r="T65" s="190">
        <f t="shared" si="1"/>
        <v>27.336000000000002</v>
      </c>
      <c r="U65" s="139" t="s">
        <v>186</v>
      </c>
      <c r="V65" s="139" t="s">
        <v>188</v>
      </c>
      <c r="W65" s="149"/>
      <c r="X65" s="144"/>
      <c r="Y65" s="114"/>
      <c r="Z65" s="114"/>
      <c r="AA65" s="143"/>
      <c r="AB65" s="114"/>
      <c r="AC65" s="114"/>
      <c r="AD65" s="88"/>
      <c r="AE65" s="88"/>
      <c r="AF65" s="86"/>
      <c r="AG65" s="86"/>
    </row>
    <row r="66" spans="1:33" ht="32.25" customHeight="1">
      <c r="A66" s="11">
        <v>54</v>
      </c>
      <c r="B66" s="31">
        <v>45254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5" t="s">
        <v>32</v>
      </c>
      <c r="O66" s="97">
        <v>0</v>
      </c>
      <c r="P66" s="152" t="s">
        <v>189</v>
      </c>
      <c r="Q66" s="102">
        <v>0.15</v>
      </c>
      <c r="R66" s="37" t="s">
        <v>193</v>
      </c>
      <c r="S66" s="147">
        <v>6</v>
      </c>
      <c r="T66" s="190">
        <f t="shared" si="1"/>
        <v>0.8999999999999999</v>
      </c>
      <c r="U66" s="139" t="s">
        <v>186</v>
      </c>
      <c r="V66" s="139" t="s">
        <v>191</v>
      </c>
      <c r="W66" s="149"/>
      <c r="X66" s="144"/>
      <c r="Y66" s="114"/>
      <c r="Z66" s="114"/>
      <c r="AA66" s="143"/>
      <c r="AB66" s="114"/>
      <c r="AC66" s="114"/>
      <c r="AD66" s="88"/>
      <c r="AE66" s="88"/>
      <c r="AF66" s="86"/>
      <c r="AG66" s="86"/>
    </row>
    <row r="67" spans="1:33" ht="18.75" customHeight="1">
      <c r="A67" s="11">
        <v>55</v>
      </c>
      <c r="B67" s="31">
        <v>45254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5" t="s">
        <v>32</v>
      </c>
      <c r="O67" s="97">
        <v>0</v>
      </c>
      <c r="P67" s="152" t="s">
        <v>190</v>
      </c>
      <c r="Q67" s="153">
        <v>0.025</v>
      </c>
      <c r="R67" s="37" t="s">
        <v>192</v>
      </c>
      <c r="S67" s="147">
        <v>100</v>
      </c>
      <c r="T67" s="190">
        <f t="shared" si="1"/>
        <v>2.5</v>
      </c>
      <c r="U67" s="139" t="s">
        <v>186</v>
      </c>
      <c r="V67" s="139" t="s">
        <v>191</v>
      </c>
      <c r="W67" s="149"/>
      <c r="X67" s="144"/>
      <c r="Y67" s="114"/>
      <c r="Z67" s="114"/>
      <c r="AA67" s="143"/>
      <c r="AB67" s="114"/>
      <c r="AC67" s="114"/>
      <c r="AD67" s="88"/>
      <c r="AE67" s="88"/>
      <c r="AF67" s="86"/>
      <c r="AG67" s="86"/>
    </row>
    <row r="68" spans="1:33" ht="15">
      <c r="A68" s="65"/>
      <c r="B68" s="30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168"/>
      <c r="O68" s="74"/>
      <c r="P68" s="116"/>
      <c r="Q68" s="76"/>
      <c r="R68" s="65"/>
      <c r="S68" s="66"/>
      <c r="T68" s="122"/>
      <c r="U68" s="124"/>
      <c r="V68" s="138"/>
      <c r="W68" s="142"/>
      <c r="X68" s="109"/>
      <c r="Y68" s="88"/>
      <c r="Z68" s="88"/>
      <c r="AA68" s="88"/>
      <c r="AB68" s="88"/>
      <c r="AC68" s="88"/>
      <c r="AD68" s="88"/>
      <c r="AE68" s="88"/>
      <c r="AF68" s="86"/>
      <c r="AG68" s="86"/>
    </row>
    <row r="69" spans="1:33" ht="18.75" customHeight="1">
      <c r="A69" s="22"/>
      <c r="B69" s="13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5"/>
      <c r="O69" s="169"/>
      <c r="P69" s="77"/>
      <c r="Q69" s="45"/>
      <c r="R69" s="22"/>
      <c r="S69" s="46"/>
      <c r="T69" s="49"/>
      <c r="U69" s="125"/>
      <c r="V69" s="138"/>
      <c r="W69" s="142"/>
      <c r="X69" s="109"/>
      <c r="Y69" s="88"/>
      <c r="Z69" s="88"/>
      <c r="AA69" s="88"/>
      <c r="AB69" s="88"/>
      <c r="AC69" s="88"/>
      <c r="AD69" s="88"/>
      <c r="AE69" s="88"/>
      <c r="AF69" s="86"/>
      <c r="AG69" s="86"/>
    </row>
    <row r="70" spans="1:33" ht="15">
      <c r="A70" s="22"/>
      <c r="B70" s="13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5"/>
      <c r="O70" s="15"/>
      <c r="P70" s="18"/>
      <c r="Q70" s="45"/>
      <c r="R70" s="22"/>
      <c r="S70" s="46"/>
      <c r="T70" s="49"/>
      <c r="U70" s="125"/>
      <c r="V70" s="138"/>
      <c r="W70" s="142"/>
      <c r="X70" s="109"/>
      <c r="Y70" s="88"/>
      <c r="Z70" s="88"/>
      <c r="AA70" s="88"/>
      <c r="AB70" s="88"/>
      <c r="AC70" s="88"/>
      <c r="AD70" s="88"/>
      <c r="AE70" s="88"/>
      <c r="AF70" s="86"/>
      <c r="AG70" s="86"/>
    </row>
    <row r="71" spans="1:33" ht="15">
      <c r="A71" s="22"/>
      <c r="B71" s="13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5"/>
      <c r="O71" s="13"/>
      <c r="P71" s="18"/>
      <c r="Q71" s="47"/>
      <c r="R71" s="22"/>
      <c r="S71" s="46"/>
      <c r="T71" s="50"/>
      <c r="U71" s="125"/>
      <c r="V71" s="138"/>
      <c r="W71" s="142"/>
      <c r="X71" s="109"/>
      <c r="Y71" s="88"/>
      <c r="Z71" s="88"/>
      <c r="AA71" s="88"/>
      <c r="AB71" s="88"/>
      <c r="AC71" s="88"/>
      <c r="AD71" s="88"/>
      <c r="AE71" s="88"/>
      <c r="AF71" s="86"/>
      <c r="AG71" s="86"/>
    </row>
    <row r="72" spans="1:33" ht="15">
      <c r="A72" s="22"/>
      <c r="B72" s="13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5"/>
      <c r="O72" s="15"/>
      <c r="P72" s="18"/>
      <c r="Q72" s="47"/>
      <c r="R72" s="22"/>
      <c r="S72" s="46"/>
      <c r="T72" s="50"/>
      <c r="U72" s="125"/>
      <c r="V72" s="138"/>
      <c r="W72" s="142"/>
      <c r="X72" s="109"/>
      <c r="Y72" s="88"/>
      <c r="Z72" s="88"/>
      <c r="AA72" s="88"/>
      <c r="AB72" s="88"/>
      <c r="AC72" s="88"/>
      <c r="AD72" s="88"/>
      <c r="AE72" s="88"/>
      <c r="AF72" s="86"/>
      <c r="AG72" s="86"/>
    </row>
    <row r="73" spans="1:33" ht="15">
      <c r="A73" s="22"/>
      <c r="B73" s="13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5"/>
      <c r="O73" s="15"/>
      <c r="P73" s="18"/>
      <c r="Q73" s="47"/>
      <c r="R73" s="22"/>
      <c r="S73" s="46"/>
      <c r="T73" s="50"/>
      <c r="U73" s="125"/>
      <c r="V73" s="138"/>
      <c r="W73" s="142"/>
      <c r="X73" s="109"/>
      <c r="Y73" s="88"/>
      <c r="Z73" s="88"/>
      <c r="AA73" s="88"/>
      <c r="AB73" s="88"/>
      <c r="AC73" s="88"/>
      <c r="AD73" s="88"/>
      <c r="AE73" s="88"/>
      <c r="AF73" s="86"/>
      <c r="AG73" s="86"/>
    </row>
    <row r="74" spans="1:33" ht="15">
      <c r="A74" s="22"/>
      <c r="B74" s="13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5"/>
      <c r="O74" s="15"/>
      <c r="P74" s="18"/>
      <c r="Q74" s="48"/>
      <c r="R74" s="22"/>
      <c r="S74" s="46"/>
      <c r="T74" s="50"/>
      <c r="U74" s="125"/>
      <c r="V74" s="138"/>
      <c r="W74" s="142"/>
      <c r="X74" s="109"/>
      <c r="Y74" s="88"/>
      <c r="Z74" s="88"/>
      <c r="AA74" s="88"/>
      <c r="AB74" s="88"/>
      <c r="AC74" s="88"/>
      <c r="AD74" s="88"/>
      <c r="AE74" s="88"/>
      <c r="AF74" s="86"/>
      <c r="AG74" s="86"/>
    </row>
    <row r="75" spans="1:33" ht="15">
      <c r="A75" s="22"/>
      <c r="B75" s="13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5"/>
      <c r="O75" s="15"/>
      <c r="P75" s="81"/>
      <c r="Q75" s="48"/>
      <c r="R75" s="22"/>
      <c r="S75" s="46"/>
      <c r="T75" s="45"/>
      <c r="U75" s="125"/>
      <c r="V75" s="138"/>
      <c r="W75" s="142"/>
      <c r="X75" s="109"/>
      <c r="Y75" s="88"/>
      <c r="Z75" s="88"/>
      <c r="AA75" s="88"/>
      <c r="AB75" s="88"/>
      <c r="AC75" s="88"/>
      <c r="AD75" s="88"/>
      <c r="AE75" s="88"/>
      <c r="AF75" s="86"/>
      <c r="AG75" s="86"/>
    </row>
    <row r="76" spans="1:33" ht="40.5" customHeight="1">
      <c r="A76" s="11">
        <v>56</v>
      </c>
      <c r="B76" s="23">
        <v>45260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5" t="s">
        <v>32</v>
      </c>
      <c r="O76" s="26">
        <v>0</v>
      </c>
      <c r="P76" s="35" t="s">
        <v>79</v>
      </c>
      <c r="Q76" s="59">
        <v>0.04</v>
      </c>
      <c r="R76" s="37" t="s">
        <v>44</v>
      </c>
      <c r="S76" s="53">
        <f>331+46</f>
        <v>377</v>
      </c>
      <c r="T76" s="59">
        <f aca="true" t="shared" si="2" ref="T76:T90">Q76*S76</f>
        <v>15.08</v>
      </c>
      <c r="U76" s="80" t="s">
        <v>46</v>
      </c>
      <c r="V76" s="139" t="s">
        <v>90</v>
      </c>
      <c r="W76" s="141"/>
      <c r="X76" s="101"/>
      <c r="Y76" s="88"/>
      <c r="Z76" s="88"/>
      <c r="AA76" s="88"/>
      <c r="AB76" s="88"/>
      <c r="AC76" s="88"/>
      <c r="AD76" s="88"/>
      <c r="AE76" s="88"/>
      <c r="AF76" s="86"/>
      <c r="AG76" s="86"/>
    </row>
    <row r="77" spans="1:33" ht="37.5" customHeight="1">
      <c r="A77" s="11">
        <v>57</v>
      </c>
      <c r="B77" s="23">
        <v>45260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5" t="s">
        <v>32</v>
      </c>
      <c r="O77" s="26">
        <v>0</v>
      </c>
      <c r="P77" s="17" t="s">
        <v>79</v>
      </c>
      <c r="Q77" s="58">
        <v>0.04</v>
      </c>
      <c r="R77" s="60" t="s">
        <v>44</v>
      </c>
      <c r="S77" s="53">
        <v>134</v>
      </c>
      <c r="T77" s="59">
        <f t="shared" si="2"/>
        <v>5.36</v>
      </c>
      <c r="U77" s="42" t="s">
        <v>47</v>
      </c>
      <c r="V77" s="139" t="s">
        <v>72</v>
      </c>
      <c r="W77" s="141"/>
      <c r="X77" s="101"/>
      <c r="Y77" s="88"/>
      <c r="Z77" s="88"/>
      <c r="AA77" s="88"/>
      <c r="AB77" s="88"/>
      <c r="AC77" s="88"/>
      <c r="AD77" s="88"/>
      <c r="AE77" s="88"/>
      <c r="AF77" s="86"/>
      <c r="AG77" s="86"/>
    </row>
    <row r="78" spans="1:33" ht="38.25" customHeight="1">
      <c r="A78" s="11">
        <v>58</v>
      </c>
      <c r="B78" s="23">
        <v>45260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5" t="s">
        <v>32</v>
      </c>
      <c r="O78" s="26">
        <v>0</v>
      </c>
      <c r="P78" s="17" t="s">
        <v>80</v>
      </c>
      <c r="Q78" s="58">
        <v>0.04594</v>
      </c>
      <c r="R78" s="60" t="s">
        <v>42</v>
      </c>
      <c r="S78" s="53">
        <v>44</v>
      </c>
      <c r="T78" s="59">
        <f t="shared" si="2"/>
        <v>2.02136</v>
      </c>
      <c r="U78" s="34" t="s">
        <v>43</v>
      </c>
      <c r="V78" s="139" t="s">
        <v>68</v>
      </c>
      <c r="W78" s="141"/>
      <c r="X78" s="101"/>
      <c r="Y78" s="88"/>
      <c r="Z78" s="88"/>
      <c r="AA78" s="88"/>
      <c r="AB78" s="88"/>
      <c r="AC78" s="88"/>
      <c r="AD78" s="88"/>
      <c r="AE78" s="21"/>
      <c r="AF78" s="86"/>
      <c r="AG78" s="86"/>
    </row>
    <row r="79" spans="1:33" ht="44.25" customHeight="1">
      <c r="A79" s="11">
        <v>59</v>
      </c>
      <c r="B79" s="23">
        <v>45260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5" t="s">
        <v>32</v>
      </c>
      <c r="O79" s="26">
        <v>0</v>
      </c>
      <c r="P79" s="17" t="s">
        <v>81</v>
      </c>
      <c r="Q79" s="61">
        <v>0.02297</v>
      </c>
      <c r="R79" s="62" t="s">
        <v>44</v>
      </c>
      <c r="S79" s="53">
        <v>44</v>
      </c>
      <c r="T79" s="59">
        <f t="shared" si="2"/>
        <v>1.01068</v>
      </c>
      <c r="U79" s="128" t="s">
        <v>43</v>
      </c>
      <c r="V79" s="139" t="s">
        <v>68</v>
      </c>
      <c r="W79" s="141"/>
      <c r="X79" s="101"/>
      <c r="Y79" s="88"/>
      <c r="Z79" s="88"/>
      <c r="AA79" s="88"/>
      <c r="AB79" s="88"/>
      <c r="AC79" s="88"/>
      <c r="AD79" s="88"/>
      <c r="AE79" s="88"/>
      <c r="AF79" s="86"/>
      <c r="AG79" s="86"/>
    </row>
    <row r="80" spans="1:33" ht="37.5" customHeight="1">
      <c r="A80" s="11">
        <v>60</v>
      </c>
      <c r="B80" s="23">
        <v>45260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5" t="s">
        <v>32</v>
      </c>
      <c r="O80" s="26">
        <v>0</v>
      </c>
      <c r="P80" s="34" t="s">
        <v>82</v>
      </c>
      <c r="Q80" s="63">
        <v>0.51523</v>
      </c>
      <c r="R80" s="28" t="s">
        <v>42</v>
      </c>
      <c r="S80" s="53">
        <v>11</v>
      </c>
      <c r="T80" s="59">
        <f t="shared" si="2"/>
        <v>5.667529999999999</v>
      </c>
      <c r="U80" s="129" t="s">
        <v>57</v>
      </c>
      <c r="V80" s="139" t="s">
        <v>74</v>
      </c>
      <c r="W80" s="141"/>
      <c r="X80" s="101"/>
      <c r="Y80" s="88"/>
      <c r="Z80" s="88"/>
      <c r="AA80" s="88"/>
      <c r="AB80" s="88"/>
      <c r="AC80" s="88"/>
      <c r="AD80" s="88"/>
      <c r="AE80" s="88"/>
      <c r="AF80" s="86"/>
      <c r="AG80" s="86"/>
    </row>
    <row r="81" spans="1:33" ht="41.25" customHeight="1">
      <c r="A81" s="11">
        <v>61</v>
      </c>
      <c r="B81" s="23">
        <v>45260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5" t="s">
        <v>32</v>
      </c>
      <c r="O81" s="26">
        <v>0</v>
      </c>
      <c r="P81" s="17" t="s">
        <v>83</v>
      </c>
      <c r="Q81" s="59">
        <v>0.02226</v>
      </c>
      <c r="R81" s="28" t="s">
        <v>42</v>
      </c>
      <c r="S81" s="53">
        <v>2729</v>
      </c>
      <c r="T81" s="59">
        <f t="shared" si="2"/>
        <v>60.747539999999994</v>
      </c>
      <c r="U81" s="130" t="s">
        <v>48</v>
      </c>
      <c r="V81" s="139" t="s">
        <v>63</v>
      </c>
      <c r="W81" s="141"/>
      <c r="X81" s="101"/>
      <c r="Y81" s="88"/>
      <c r="Z81" s="88"/>
      <c r="AA81" s="88"/>
      <c r="AB81" s="88"/>
      <c r="AC81" s="88"/>
      <c r="AD81" s="88"/>
      <c r="AE81" s="88"/>
      <c r="AF81" s="86"/>
      <c r="AG81" s="86"/>
    </row>
    <row r="82" spans="1:33" ht="37.5" customHeight="1">
      <c r="A82" s="11">
        <v>62</v>
      </c>
      <c r="B82" s="23">
        <v>45260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5" t="s">
        <v>32</v>
      </c>
      <c r="O82" s="26">
        <v>0</v>
      </c>
      <c r="P82" s="17" t="s">
        <v>84</v>
      </c>
      <c r="Q82" s="58">
        <v>6.65465</v>
      </c>
      <c r="R82" s="60" t="s">
        <v>44</v>
      </c>
      <c r="S82" s="53">
        <v>1</v>
      </c>
      <c r="T82" s="59">
        <f t="shared" si="2"/>
        <v>6.65465</v>
      </c>
      <c r="U82" s="79" t="s">
        <v>49</v>
      </c>
      <c r="V82" s="139" t="s">
        <v>62</v>
      </c>
      <c r="W82" s="141"/>
      <c r="X82" s="101"/>
      <c r="Y82" s="88"/>
      <c r="Z82" s="88"/>
      <c r="AA82" s="88"/>
      <c r="AB82" s="88"/>
      <c r="AC82" s="88"/>
      <c r="AD82" s="88"/>
      <c r="AE82" s="88"/>
      <c r="AF82" s="86"/>
      <c r="AG82" s="86"/>
    </row>
    <row r="83" spans="1:33" ht="39" customHeight="1">
      <c r="A83" s="11">
        <v>63</v>
      </c>
      <c r="B83" s="23">
        <v>45260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5" t="s">
        <v>32</v>
      </c>
      <c r="O83" s="26">
        <v>0</v>
      </c>
      <c r="P83" s="17" t="s">
        <v>85</v>
      </c>
      <c r="Q83" s="58">
        <v>0.87099</v>
      </c>
      <c r="R83" s="60" t="s">
        <v>55</v>
      </c>
      <c r="S83" s="53">
        <v>1</v>
      </c>
      <c r="T83" s="59">
        <f t="shared" si="2"/>
        <v>0.87099</v>
      </c>
      <c r="U83" s="80" t="s">
        <v>50</v>
      </c>
      <c r="V83" s="139" t="s">
        <v>69</v>
      </c>
      <c r="W83" s="141"/>
      <c r="X83" s="101"/>
      <c r="Y83" s="88"/>
      <c r="Z83" s="88"/>
      <c r="AA83" s="88"/>
      <c r="AB83" s="88"/>
      <c r="AC83" s="88"/>
      <c r="AD83" s="88"/>
      <c r="AE83" s="88"/>
      <c r="AF83" s="86"/>
      <c r="AG83" s="86"/>
    </row>
    <row r="84" spans="1:33" ht="42" customHeight="1">
      <c r="A84" s="11">
        <v>64</v>
      </c>
      <c r="B84" s="23">
        <v>45260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5" t="s">
        <v>32</v>
      </c>
      <c r="O84" s="26">
        <v>0</v>
      </c>
      <c r="P84" s="17" t="s">
        <v>86</v>
      </c>
      <c r="Q84" s="58">
        <v>7.72882</v>
      </c>
      <c r="R84" s="60" t="s">
        <v>55</v>
      </c>
      <c r="S84" s="53">
        <v>1</v>
      </c>
      <c r="T84" s="59">
        <f t="shared" si="2"/>
        <v>7.72882</v>
      </c>
      <c r="U84" s="80" t="s">
        <v>50</v>
      </c>
      <c r="V84" s="139" t="s">
        <v>70</v>
      </c>
      <c r="W84" s="141"/>
      <c r="X84" s="101"/>
      <c r="Y84" s="88"/>
      <c r="Z84" s="88"/>
      <c r="AA84" s="88"/>
      <c r="AB84" s="88"/>
      <c r="AC84" s="88"/>
      <c r="AD84" s="88"/>
      <c r="AE84" s="88"/>
      <c r="AF84" s="86"/>
      <c r="AG84" s="86"/>
    </row>
    <row r="85" spans="1:33" ht="36.75" customHeight="1">
      <c r="A85" s="11">
        <v>65</v>
      </c>
      <c r="B85" s="23">
        <v>45260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5" t="s">
        <v>32</v>
      </c>
      <c r="O85" s="26">
        <v>0</v>
      </c>
      <c r="P85" s="36" t="s">
        <v>78</v>
      </c>
      <c r="Q85" s="61">
        <v>4.20918</v>
      </c>
      <c r="R85" s="62" t="s">
        <v>55</v>
      </c>
      <c r="S85" s="53">
        <v>1</v>
      </c>
      <c r="T85" s="59">
        <f t="shared" si="2"/>
        <v>4.20918</v>
      </c>
      <c r="U85" s="82" t="s">
        <v>50</v>
      </c>
      <c r="V85" s="139" t="s">
        <v>71</v>
      </c>
      <c r="W85" s="141"/>
      <c r="X85" s="101"/>
      <c r="Y85" s="88"/>
      <c r="Z85" s="88"/>
      <c r="AA85" s="88"/>
      <c r="AB85" s="88"/>
      <c r="AC85" s="88"/>
      <c r="AD85" s="88"/>
      <c r="AE85" s="88"/>
      <c r="AF85" s="86"/>
      <c r="AG85" s="86"/>
    </row>
    <row r="86" spans="1:33" ht="36.75" customHeight="1">
      <c r="A86" s="11">
        <v>66</v>
      </c>
      <c r="B86" s="23">
        <v>45257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5" t="s">
        <v>32</v>
      </c>
      <c r="O86" s="119">
        <v>0</v>
      </c>
      <c r="P86" s="36" t="s">
        <v>78</v>
      </c>
      <c r="Q86" s="61">
        <v>0.6</v>
      </c>
      <c r="R86" s="105" t="s">
        <v>44</v>
      </c>
      <c r="S86" s="53">
        <v>1</v>
      </c>
      <c r="T86" s="59">
        <f t="shared" si="2"/>
        <v>0.6</v>
      </c>
      <c r="U86" s="82" t="s">
        <v>64</v>
      </c>
      <c r="V86" s="139" t="s">
        <v>117</v>
      </c>
      <c r="W86" s="176"/>
      <c r="X86" s="101"/>
      <c r="Y86" s="88"/>
      <c r="Z86" s="88"/>
      <c r="AA86" s="88"/>
      <c r="AB86" s="88"/>
      <c r="AC86" s="88"/>
      <c r="AD86" s="88"/>
      <c r="AE86" s="88"/>
      <c r="AF86" s="86"/>
      <c r="AG86" s="86"/>
    </row>
    <row r="87" spans="1:33" ht="35.25" customHeight="1">
      <c r="A87" s="11">
        <v>67</v>
      </c>
      <c r="B87" s="23">
        <v>45260</v>
      </c>
      <c r="C87" s="106">
        <v>0</v>
      </c>
      <c r="D87" s="106">
        <v>0</v>
      </c>
      <c r="E87" s="106">
        <v>0</v>
      </c>
      <c r="F87" s="106">
        <v>0</v>
      </c>
      <c r="G87" s="106">
        <v>0</v>
      </c>
      <c r="H87" s="106">
        <v>0</v>
      </c>
      <c r="I87" s="106">
        <v>0</v>
      </c>
      <c r="J87" s="106">
        <v>0</v>
      </c>
      <c r="K87" s="106">
        <v>0</v>
      </c>
      <c r="L87" s="106">
        <v>0</v>
      </c>
      <c r="M87" s="106">
        <v>0</v>
      </c>
      <c r="N87" s="154" t="s">
        <v>32</v>
      </c>
      <c r="O87" s="155">
        <v>0</v>
      </c>
      <c r="P87" s="36" t="s">
        <v>77</v>
      </c>
      <c r="Q87" s="156">
        <v>12.25087</v>
      </c>
      <c r="R87" s="157" t="s">
        <v>44</v>
      </c>
      <c r="S87" s="178">
        <v>1</v>
      </c>
      <c r="T87" s="99">
        <f>Q87*S87</f>
        <v>12.25087</v>
      </c>
      <c r="U87" s="151" t="s">
        <v>76</v>
      </c>
      <c r="V87" s="139" t="s">
        <v>238</v>
      </c>
      <c r="W87" s="141"/>
      <c r="X87" s="101"/>
      <c r="Y87" s="108"/>
      <c r="Z87" s="108"/>
      <c r="AA87" s="108"/>
      <c r="AB87" s="108"/>
      <c r="AC87" s="108"/>
      <c r="AD87" s="108"/>
      <c r="AE87" s="108"/>
      <c r="AF87" s="108"/>
      <c r="AG87" s="108"/>
    </row>
    <row r="88" spans="1:33" ht="35.25" customHeight="1">
      <c r="A88" s="11">
        <v>68</v>
      </c>
      <c r="B88" s="177">
        <v>45246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5" t="s">
        <v>32</v>
      </c>
      <c r="O88" s="119">
        <v>0</v>
      </c>
      <c r="P88" s="152" t="s">
        <v>77</v>
      </c>
      <c r="Q88" s="140">
        <v>5.61881</v>
      </c>
      <c r="R88" s="186" t="s">
        <v>44</v>
      </c>
      <c r="S88" s="53">
        <v>1</v>
      </c>
      <c r="T88" s="140">
        <f>Q88*S88</f>
        <v>5.61881</v>
      </c>
      <c r="U88" s="139" t="s">
        <v>76</v>
      </c>
      <c r="V88" s="139" t="s">
        <v>239</v>
      </c>
      <c r="W88" s="141"/>
      <c r="X88" s="101"/>
      <c r="Y88" s="108"/>
      <c r="Z88" s="108"/>
      <c r="AA88" s="108"/>
      <c r="AB88" s="108"/>
      <c r="AC88" s="108"/>
      <c r="AD88" s="108"/>
      <c r="AE88" s="108"/>
      <c r="AF88" s="108"/>
      <c r="AG88" s="108"/>
    </row>
    <row r="89" spans="1:33" ht="21" customHeight="1">
      <c r="A89" s="11">
        <v>69</v>
      </c>
      <c r="B89" s="158">
        <v>45233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179" t="s">
        <v>32</v>
      </c>
      <c r="O89" s="180">
        <v>0</v>
      </c>
      <c r="P89" s="181" t="s">
        <v>199</v>
      </c>
      <c r="Q89" s="182">
        <v>0.1</v>
      </c>
      <c r="R89" s="183" t="s">
        <v>44</v>
      </c>
      <c r="S89" s="184">
        <v>1</v>
      </c>
      <c r="T89" s="182">
        <f t="shared" si="2"/>
        <v>0.1</v>
      </c>
      <c r="U89" s="185" t="s">
        <v>195</v>
      </c>
      <c r="V89" s="139" t="s">
        <v>196</v>
      </c>
      <c r="W89" s="141"/>
      <c r="X89" s="101"/>
      <c r="Y89" s="108"/>
      <c r="Z89" s="108"/>
      <c r="AA89" s="108"/>
      <c r="AB89" s="108"/>
      <c r="AC89" s="108"/>
      <c r="AD89" s="108"/>
      <c r="AE89" s="108"/>
      <c r="AF89" s="108"/>
      <c r="AG89" s="108"/>
    </row>
    <row r="90" spans="1:33" ht="22.5" customHeight="1">
      <c r="A90" s="11">
        <v>70</v>
      </c>
      <c r="B90" s="158">
        <v>45257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5" t="s">
        <v>32</v>
      </c>
      <c r="O90" s="26">
        <v>0</v>
      </c>
      <c r="P90" s="152" t="s">
        <v>197</v>
      </c>
      <c r="Q90" s="140">
        <v>0.869</v>
      </c>
      <c r="R90" s="157" t="s">
        <v>44</v>
      </c>
      <c r="S90" s="53">
        <v>1</v>
      </c>
      <c r="T90" s="140">
        <f t="shared" si="2"/>
        <v>0.869</v>
      </c>
      <c r="U90" s="139" t="s">
        <v>198</v>
      </c>
      <c r="V90" s="139" t="s">
        <v>117</v>
      </c>
      <c r="W90" s="141"/>
      <c r="X90" s="101"/>
      <c r="Y90" s="108"/>
      <c r="Z90" s="108"/>
      <c r="AA90" s="108"/>
      <c r="AB90" s="108"/>
      <c r="AC90" s="108"/>
      <c r="AD90" s="108"/>
      <c r="AE90" s="108"/>
      <c r="AF90" s="108"/>
      <c r="AG90" s="108"/>
    </row>
    <row r="91" spans="1:33" ht="18.75" customHeight="1">
      <c r="A91" s="11">
        <v>71</v>
      </c>
      <c r="B91" s="158">
        <v>45257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5" t="s">
        <v>32</v>
      </c>
      <c r="O91" s="119">
        <v>0</v>
      </c>
      <c r="P91" s="152" t="s">
        <v>199</v>
      </c>
      <c r="Q91" s="140">
        <v>0.29</v>
      </c>
      <c r="R91" s="157" t="s">
        <v>44</v>
      </c>
      <c r="S91" s="53">
        <v>1</v>
      </c>
      <c r="T91" s="140">
        <f aca="true" t="shared" si="3" ref="T91:T106">Q91*S91</f>
        <v>0.29</v>
      </c>
      <c r="U91" s="139" t="s">
        <v>200</v>
      </c>
      <c r="V91" s="139" t="s">
        <v>201</v>
      </c>
      <c r="W91" s="141"/>
      <c r="X91" s="101"/>
      <c r="Y91" s="108"/>
      <c r="Z91" s="108"/>
      <c r="AA91" s="108"/>
      <c r="AB91" s="108"/>
      <c r="AC91" s="108"/>
      <c r="AD91" s="108"/>
      <c r="AE91" s="108"/>
      <c r="AF91" s="108"/>
      <c r="AG91" s="108"/>
    </row>
    <row r="92" spans="1:33" ht="23.25" customHeight="1">
      <c r="A92" s="11">
        <v>72</v>
      </c>
      <c r="B92" s="158">
        <v>45257</v>
      </c>
      <c r="C92" s="106">
        <v>0</v>
      </c>
      <c r="D92" s="106">
        <v>0</v>
      </c>
      <c r="E92" s="106">
        <v>0</v>
      </c>
      <c r="F92" s="106">
        <v>0</v>
      </c>
      <c r="G92" s="106">
        <v>0</v>
      </c>
      <c r="H92" s="106">
        <v>0</v>
      </c>
      <c r="I92" s="106">
        <v>0</v>
      </c>
      <c r="J92" s="106">
        <v>0</v>
      </c>
      <c r="K92" s="106">
        <v>0</v>
      </c>
      <c r="L92" s="106">
        <v>0</v>
      </c>
      <c r="M92" s="106">
        <v>0</v>
      </c>
      <c r="N92" s="154" t="s">
        <v>32</v>
      </c>
      <c r="O92" s="155">
        <v>0</v>
      </c>
      <c r="P92" s="152" t="s">
        <v>199</v>
      </c>
      <c r="Q92" s="140">
        <v>0.25</v>
      </c>
      <c r="R92" s="157" t="s">
        <v>44</v>
      </c>
      <c r="S92" s="53">
        <v>1</v>
      </c>
      <c r="T92" s="140">
        <f>Q92*S92</f>
        <v>0.25</v>
      </c>
      <c r="U92" s="139" t="s">
        <v>200</v>
      </c>
      <c r="V92" s="139" t="s">
        <v>202</v>
      </c>
      <c r="W92" s="141"/>
      <c r="X92" s="101"/>
      <c r="Y92" s="108"/>
      <c r="Z92" s="108"/>
      <c r="AA92" s="108"/>
      <c r="AB92" s="108"/>
      <c r="AC92" s="108"/>
      <c r="AD92" s="108"/>
      <c r="AE92" s="108"/>
      <c r="AF92" s="108"/>
      <c r="AG92" s="108"/>
    </row>
    <row r="93" spans="1:33" ht="24.75" customHeight="1">
      <c r="A93" s="11">
        <v>73</v>
      </c>
      <c r="B93" s="158">
        <v>45252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5" t="s">
        <v>32</v>
      </c>
      <c r="O93" s="26">
        <v>0</v>
      </c>
      <c r="P93" s="152" t="s">
        <v>203</v>
      </c>
      <c r="Q93" s="140">
        <v>0.854</v>
      </c>
      <c r="R93" s="157" t="s">
        <v>44</v>
      </c>
      <c r="S93" s="53">
        <v>1</v>
      </c>
      <c r="T93" s="140">
        <f t="shared" si="3"/>
        <v>0.854</v>
      </c>
      <c r="U93" s="139" t="s">
        <v>198</v>
      </c>
      <c r="V93" s="139" t="s">
        <v>126</v>
      </c>
      <c r="W93" s="141"/>
      <c r="X93" s="101"/>
      <c r="Y93" s="108"/>
      <c r="Z93" s="108"/>
      <c r="AA93" s="108"/>
      <c r="AB93" s="108"/>
      <c r="AC93" s="108"/>
      <c r="AD93" s="108"/>
      <c r="AE93" s="108"/>
      <c r="AF93" s="108"/>
      <c r="AG93" s="108"/>
    </row>
    <row r="94" spans="1:33" ht="21.75" customHeight="1">
      <c r="A94" s="11">
        <v>74</v>
      </c>
      <c r="B94" s="158">
        <v>45244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5" t="s">
        <v>32</v>
      </c>
      <c r="O94" s="26">
        <v>0</v>
      </c>
      <c r="P94" s="152" t="s">
        <v>203</v>
      </c>
      <c r="Q94" s="140">
        <v>1.019</v>
      </c>
      <c r="R94" s="157" t="s">
        <v>44</v>
      </c>
      <c r="S94" s="53">
        <v>1</v>
      </c>
      <c r="T94" s="140">
        <f t="shared" si="3"/>
        <v>1.019</v>
      </c>
      <c r="U94" s="139" t="s">
        <v>198</v>
      </c>
      <c r="V94" s="139" t="s">
        <v>204</v>
      </c>
      <c r="W94" s="141"/>
      <c r="X94" s="101"/>
      <c r="Y94" s="108"/>
      <c r="Z94" s="108"/>
      <c r="AA94" s="108"/>
      <c r="AB94" s="108"/>
      <c r="AC94" s="108"/>
      <c r="AD94" s="108"/>
      <c r="AE94" s="108"/>
      <c r="AF94" s="108"/>
      <c r="AG94" s="108"/>
    </row>
    <row r="95" spans="1:33" ht="22.5" customHeight="1">
      <c r="A95" s="11">
        <v>75</v>
      </c>
      <c r="B95" s="158">
        <v>45259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5" t="s">
        <v>32</v>
      </c>
      <c r="O95" s="26">
        <v>0</v>
      </c>
      <c r="P95" s="152" t="s">
        <v>205</v>
      </c>
      <c r="Q95" s="140">
        <v>12.95</v>
      </c>
      <c r="R95" s="157" t="s">
        <v>44</v>
      </c>
      <c r="S95" s="53">
        <v>1</v>
      </c>
      <c r="T95" s="140">
        <f t="shared" si="3"/>
        <v>12.95</v>
      </c>
      <c r="U95" s="139" t="s">
        <v>207</v>
      </c>
      <c r="V95" s="139" t="s">
        <v>206</v>
      </c>
      <c r="W95" s="141"/>
      <c r="X95" s="101"/>
      <c r="Y95" s="108"/>
      <c r="Z95" s="108"/>
      <c r="AA95" s="108"/>
      <c r="AB95" s="108"/>
      <c r="AC95" s="108"/>
      <c r="AD95" s="108"/>
      <c r="AE95" s="108"/>
      <c r="AF95" s="108"/>
      <c r="AG95" s="108"/>
    </row>
    <row r="96" spans="1:33" ht="21" customHeight="1">
      <c r="A96" s="11">
        <v>76</v>
      </c>
      <c r="B96" s="158">
        <v>45252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5" t="s">
        <v>32</v>
      </c>
      <c r="O96" s="26">
        <v>0</v>
      </c>
      <c r="P96" s="152" t="s">
        <v>208</v>
      </c>
      <c r="Q96" s="140">
        <v>0.0875</v>
      </c>
      <c r="R96" s="157" t="s">
        <v>44</v>
      </c>
      <c r="S96" s="53">
        <v>260</v>
      </c>
      <c r="T96" s="140">
        <f t="shared" si="3"/>
        <v>22.75</v>
      </c>
      <c r="U96" s="139" t="s">
        <v>209</v>
      </c>
      <c r="V96" s="139" t="s">
        <v>210</v>
      </c>
      <c r="W96" s="141"/>
      <c r="X96" s="101"/>
      <c r="Y96" s="108"/>
      <c r="Z96" s="108"/>
      <c r="AA96" s="108"/>
      <c r="AB96" s="108"/>
      <c r="AC96" s="108"/>
      <c r="AD96" s="108"/>
      <c r="AE96" s="108"/>
      <c r="AF96" s="108"/>
      <c r="AG96" s="108"/>
    </row>
    <row r="97" spans="1:33" ht="23.25" customHeight="1">
      <c r="A97" s="11">
        <v>77</v>
      </c>
      <c r="B97" s="158">
        <v>45252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5" t="s">
        <v>32</v>
      </c>
      <c r="O97" s="26">
        <v>0</v>
      </c>
      <c r="P97" s="152" t="s">
        <v>208</v>
      </c>
      <c r="Q97" s="140">
        <v>0.3766</v>
      </c>
      <c r="R97" s="157" t="s">
        <v>44</v>
      </c>
      <c r="S97" s="53">
        <v>37</v>
      </c>
      <c r="T97" s="140">
        <f t="shared" si="3"/>
        <v>13.934199999999999</v>
      </c>
      <c r="U97" s="139" t="s">
        <v>209</v>
      </c>
      <c r="V97" s="139" t="s">
        <v>210</v>
      </c>
      <c r="W97" s="141"/>
      <c r="X97" s="101"/>
      <c r="Y97" s="108"/>
      <c r="Z97" s="108"/>
      <c r="AA97" s="108"/>
      <c r="AB97" s="108"/>
      <c r="AC97" s="108"/>
      <c r="AD97" s="108"/>
      <c r="AE97" s="108"/>
      <c r="AF97" s="108"/>
      <c r="AG97" s="108"/>
    </row>
    <row r="98" spans="1:33" ht="21.75" customHeight="1">
      <c r="A98" s="11">
        <v>78</v>
      </c>
      <c r="B98" s="158">
        <v>45260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5" t="s">
        <v>32</v>
      </c>
      <c r="O98" s="119">
        <v>0</v>
      </c>
      <c r="P98" s="152" t="s">
        <v>211</v>
      </c>
      <c r="Q98" s="140">
        <v>2</v>
      </c>
      <c r="R98" s="157" t="s">
        <v>44</v>
      </c>
      <c r="S98" s="53">
        <v>1</v>
      </c>
      <c r="T98" s="140">
        <f t="shared" si="3"/>
        <v>2</v>
      </c>
      <c r="U98" s="139" t="s">
        <v>213</v>
      </c>
      <c r="V98" s="139" t="s">
        <v>212</v>
      </c>
      <c r="W98" s="211"/>
      <c r="X98" s="211"/>
      <c r="Y98" s="108"/>
      <c r="Z98" s="108"/>
      <c r="AA98" s="108"/>
      <c r="AB98" s="108"/>
      <c r="AC98" s="108"/>
      <c r="AD98" s="108"/>
      <c r="AE98" s="108"/>
      <c r="AF98" s="108"/>
      <c r="AG98" s="108"/>
    </row>
    <row r="99" spans="1:33" ht="20.25" customHeight="1">
      <c r="A99" s="11">
        <v>79</v>
      </c>
      <c r="B99" s="158">
        <v>45260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5" t="s">
        <v>32</v>
      </c>
      <c r="O99" s="26">
        <v>0</v>
      </c>
      <c r="P99" s="152" t="s">
        <v>214</v>
      </c>
      <c r="Q99" s="140">
        <v>54.312</v>
      </c>
      <c r="R99" s="157" t="s">
        <v>44</v>
      </c>
      <c r="S99" s="53">
        <v>1</v>
      </c>
      <c r="T99" s="140">
        <f t="shared" si="3"/>
        <v>54.312</v>
      </c>
      <c r="U99" s="139" t="s">
        <v>215</v>
      </c>
      <c r="V99" s="139" t="s">
        <v>216</v>
      </c>
      <c r="W99" s="173"/>
      <c r="X99" s="173"/>
      <c r="Y99" s="108"/>
      <c r="Z99" s="108"/>
      <c r="AA99" s="108"/>
      <c r="AB99" s="108"/>
      <c r="AC99" s="108"/>
      <c r="AD99" s="108"/>
      <c r="AE99" s="108"/>
      <c r="AF99" s="108"/>
      <c r="AG99" s="108"/>
    </row>
    <row r="100" spans="1:33" ht="30.75" customHeight="1">
      <c r="A100" s="11">
        <v>80</v>
      </c>
      <c r="B100" s="158">
        <v>45260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5" t="s">
        <v>32</v>
      </c>
      <c r="O100" s="26">
        <v>0</v>
      </c>
      <c r="P100" s="152" t="s">
        <v>217</v>
      </c>
      <c r="Q100" s="140">
        <v>0.26732</v>
      </c>
      <c r="R100" s="157" t="s">
        <v>44</v>
      </c>
      <c r="S100" s="53">
        <v>1</v>
      </c>
      <c r="T100" s="140">
        <f t="shared" si="3"/>
        <v>0.26732</v>
      </c>
      <c r="U100" s="139" t="s">
        <v>218</v>
      </c>
      <c r="V100" s="139" t="s">
        <v>219</v>
      </c>
      <c r="W100" s="173"/>
      <c r="X100" s="173"/>
      <c r="Y100" s="108"/>
      <c r="Z100" s="108"/>
      <c r="AA100" s="108"/>
      <c r="AB100" s="108"/>
      <c r="AC100" s="108"/>
      <c r="AD100" s="108"/>
      <c r="AE100" s="108"/>
      <c r="AF100" s="108"/>
      <c r="AG100" s="108"/>
    </row>
    <row r="101" spans="1:33" ht="20.25" customHeight="1">
      <c r="A101" s="11">
        <v>81</v>
      </c>
      <c r="B101" s="158">
        <v>45240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5" t="s">
        <v>32</v>
      </c>
      <c r="O101" s="119">
        <v>0</v>
      </c>
      <c r="P101" s="152" t="s">
        <v>220</v>
      </c>
      <c r="Q101" s="140">
        <v>0.88282</v>
      </c>
      <c r="R101" s="157" t="s">
        <v>44</v>
      </c>
      <c r="S101" s="53">
        <v>1</v>
      </c>
      <c r="T101" s="140">
        <f t="shared" si="3"/>
        <v>0.88282</v>
      </c>
      <c r="U101" s="139" t="s">
        <v>221</v>
      </c>
      <c r="V101" s="139" t="s">
        <v>222</v>
      </c>
      <c r="W101" s="173"/>
      <c r="X101" s="173"/>
      <c r="Y101" s="108"/>
      <c r="Z101" s="108"/>
      <c r="AA101" s="108"/>
      <c r="AB101" s="108"/>
      <c r="AC101" s="108"/>
      <c r="AD101" s="108"/>
      <c r="AE101" s="108"/>
      <c r="AF101" s="108"/>
      <c r="AG101" s="108"/>
    </row>
    <row r="102" spans="1:33" ht="22.5" customHeight="1">
      <c r="A102" s="11">
        <v>82</v>
      </c>
      <c r="B102" s="158">
        <v>45244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5" t="s">
        <v>32</v>
      </c>
      <c r="O102" s="26">
        <v>0</v>
      </c>
      <c r="P102" s="152" t="s">
        <v>223</v>
      </c>
      <c r="Q102" s="140">
        <v>0.48202</v>
      </c>
      <c r="R102" s="157" t="s">
        <v>44</v>
      </c>
      <c r="S102" s="53">
        <v>1</v>
      </c>
      <c r="T102" s="140">
        <f t="shared" si="3"/>
        <v>0.48202</v>
      </c>
      <c r="U102" s="139" t="s">
        <v>224</v>
      </c>
      <c r="V102" s="139" t="s">
        <v>225</v>
      </c>
      <c r="W102" s="173"/>
      <c r="X102" s="173"/>
      <c r="Y102" s="108"/>
      <c r="Z102" s="108"/>
      <c r="AA102" s="108"/>
      <c r="AB102" s="108"/>
      <c r="AC102" s="108"/>
      <c r="AD102" s="108"/>
      <c r="AE102" s="108"/>
      <c r="AF102" s="108"/>
      <c r="AG102" s="108"/>
    </row>
    <row r="103" spans="1:33" ht="32.25" customHeight="1">
      <c r="A103" s="11">
        <v>83</v>
      </c>
      <c r="B103" s="158">
        <v>45260</v>
      </c>
      <c r="C103" s="24">
        <v>0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5" t="s">
        <v>32</v>
      </c>
      <c r="O103" s="26">
        <v>0</v>
      </c>
      <c r="P103" s="152" t="s">
        <v>226</v>
      </c>
      <c r="Q103" s="140">
        <v>5.56792</v>
      </c>
      <c r="R103" s="157" t="s">
        <v>44</v>
      </c>
      <c r="S103" s="53">
        <v>1</v>
      </c>
      <c r="T103" s="140">
        <f t="shared" si="3"/>
        <v>5.56792</v>
      </c>
      <c r="U103" s="139" t="s">
        <v>227</v>
      </c>
      <c r="V103" s="139" t="s">
        <v>228</v>
      </c>
      <c r="W103" s="141"/>
      <c r="X103" s="101"/>
      <c r="Y103" s="108"/>
      <c r="Z103" s="108"/>
      <c r="AA103" s="108"/>
      <c r="AB103" s="108"/>
      <c r="AC103" s="108"/>
      <c r="AD103" s="108"/>
      <c r="AE103" s="108"/>
      <c r="AF103" s="108"/>
      <c r="AG103" s="108"/>
    </row>
    <row r="104" spans="1:33" ht="19.5" customHeight="1">
      <c r="A104" s="11">
        <v>84</v>
      </c>
      <c r="B104" s="158">
        <v>45260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5" t="s">
        <v>32</v>
      </c>
      <c r="O104" s="26">
        <v>0</v>
      </c>
      <c r="P104" s="152" t="s">
        <v>229</v>
      </c>
      <c r="Q104" s="140">
        <v>4.2567</v>
      </c>
      <c r="R104" s="157" t="s">
        <v>44</v>
      </c>
      <c r="S104" s="53">
        <v>1</v>
      </c>
      <c r="T104" s="140">
        <f t="shared" si="3"/>
        <v>4.2567</v>
      </c>
      <c r="U104" s="123" t="s">
        <v>231</v>
      </c>
      <c r="V104" s="139" t="s">
        <v>230</v>
      </c>
      <c r="W104" s="141"/>
      <c r="X104" s="101"/>
      <c r="Y104" s="108"/>
      <c r="Z104" s="108"/>
      <c r="AA104" s="108"/>
      <c r="AB104" s="108"/>
      <c r="AC104" s="108"/>
      <c r="AD104" s="108"/>
      <c r="AE104" s="108"/>
      <c r="AF104" s="108"/>
      <c r="AG104" s="108"/>
    </row>
    <row r="105" spans="1:33" ht="24.75" customHeight="1">
      <c r="A105" s="11">
        <v>85</v>
      </c>
      <c r="B105" s="158">
        <v>45246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5" t="s">
        <v>32</v>
      </c>
      <c r="O105" s="26">
        <v>0</v>
      </c>
      <c r="P105" s="152" t="s">
        <v>235</v>
      </c>
      <c r="Q105" s="140">
        <v>0.23762</v>
      </c>
      <c r="R105" s="157" t="s">
        <v>44</v>
      </c>
      <c r="S105" s="53">
        <v>1</v>
      </c>
      <c r="T105" s="140">
        <f t="shared" si="3"/>
        <v>0.23762</v>
      </c>
      <c r="U105" s="123" t="s">
        <v>236</v>
      </c>
      <c r="V105" s="139" t="s">
        <v>237</v>
      </c>
      <c r="W105" s="141"/>
      <c r="X105" s="101"/>
      <c r="Y105" s="108"/>
      <c r="Z105" s="108"/>
      <c r="AA105" s="108"/>
      <c r="AB105" s="108"/>
      <c r="AC105" s="108"/>
      <c r="AD105" s="108"/>
      <c r="AE105" s="108"/>
      <c r="AF105" s="108"/>
      <c r="AG105" s="108"/>
    </row>
    <row r="106" spans="1:33" ht="24.75" customHeight="1">
      <c r="A106" s="11">
        <v>86</v>
      </c>
      <c r="B106" s="158">
        <v>45251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5" t="s">
        <v>32</v>
      </c>
      <c r="O106" s="26">
        <v>0</v>
      </c>
      <c r="P106" s="152" t="s">
        <v>244</v>
      </c>
      <c r="Q106" s="140">
        <v>2</v>
      </c>
      <c r="R106" s="157" t="s">
        <v>243</v>
      </c>
      <c r="S106" s="53">
        <v>5</v>
      </c>
      <c r="T106" s="140">
        <f t="shared" si="3"/>
        <v>10</v>
      </c>
      <c r="U106" s="123" t="s">
        <v>245</v>
      </c>
      <c r="V106" s="139" t="s">
        <v>246</v>
      </c>
      <c r="W106" s="141"/>
      <c r="X106" s="101"/>
      <c r="Y106" s="108"/>
      <c r="Z106" s="108"/>
      <c r="AA106" s="108"/>
      <c r="AB106" s="108"/>
      <c r="AC106" s="108"/>
      <c r="AD106" s="108"/>
      <c r="AE106" s="108"/>
      <c r="AF106" s="108"/>
      <c r="AG106" s="108"/>
    </row>
    <row r="107" spans="1:33" ht="21.75" customHeight="1">
      <c r="A107" s="11">
        <v>87</v>
      </c>
      <c r="B107" s="158">
        <v>45239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5" t="s">
        <v>32</v>
      </c>
      <c r="O107" s="119">
        <v>0</v>
      </c>
      <c r="P107" s="152" t="s">
        <v>232</v>
      </c>
      <c r="Q107" s="140">
        <v>0.264</v>
      </c>
      <c r="R107" s="157" t="s">
        <v>44</v>
      </c>
      <c r="S107" s="53">
        <v>74</v>
      </c>
      <c r="T107" s="140">
        <v>19.58627</v>
      </c>
      <c r="U107" s="123" t="s">
        <v>233</v>
      </c>
      <c r="V107" s="139" t="s">
        <v>234</v>
      </c>
      <c r="W107" s="141"/>
      <c r="X107" s="101"/>
      <c r="Y107" s="108"/>
      <c r="Z107" s="108"/>
      <c r="AA107" s="108"/>
      <c r="AB107" s="108"/>
      <c r="AC107" s="108"/>
      <c r="AD107" s="108"/>
      <c r="AE107" s="108"/>
      <c r="AF107" s="108"/>
      <c r="AG107" s="108"/>
    </row>
    <row r="108" spans="1:33" s="19" customFormat="1" ht="36" customHeight="1">
      <c r="A108" s="71"/>
      <c r="B108" s="72"/>
      <c r="C108" s="73"/>
      <c r="D108" s="73"/>
      <c r="E108" s="73"/>
      <c r="F108" s="73"/>
      <c r="G108" s="73"/>
      <c r="H108" s="73"/>
      <c r="I108" s="73"/>
      <c r="J108" s="73"/>
      <c r="K108" s="73"/>
      <c r="L108" s="201"/>
      <c r="M108" s="201"/>
      <c r="N108" s="202"/>
      <c r="O108" s="202"/>
      <c r="P108" s="203" t="s">
        <v>51</v>
      </c>
      <c r="Q108" s="204"/>
      <c r="R108" s="68"/>
      <c r="S108" s="75"/>
      <c r="T108" s="204"/>
      <c r="U108" s="205"/>
      <c r="V108" s="68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89"/>
      <c r="AG108" s="89"/>
    </row>
    <row r="109" spans="1:33" s="19" customFormat="1" ht="38.25" customHeight="1">
      <c r="A109" s="60">
        <v>88</v>
      </c>
      <c r="B109" s="38">
        <v>45260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40" t="s">
        <v>32</v>
      </c>
      <c r="O109" s="41">
        <v>0</v>
      </c>
      <c r="P109" s="35" t="s">
        <v>52</v>
      </c>
      <c r="Q109" s="64">
        <v>0.027</v>
      </c>
      <c r="R109" s="37" t="s">
        <v>45</v>
      </c>
      <c r="S109" s="84">
        <v>1400</v>
      </c>
      <c r="T109" s="126">
        <f>Q109*S109</f>
        <v>37.8</v>
      </c>
      <c r="U109" s="80" t="s">
        <v>53</v>
      </c>
      <c r="V109" s="139" t="s">
        <v>241</v>
      </c>
      <c r="W109" s="101"/>
      <c r="X109" s="101"/>
      <c r="Y109" s="109"/>
      <c r="Z109" s="109"/>
      <c r="AA109" s="109"/>
      <c r="AB109" s="109"/>
      <c r="AC109" s="109"/>
      <c r="AD109" s="109"/>
      <c r="AE109" s="109"/>
      <c r="AF109" s="89"/>
      <c r="AG109" s="89"/>
    </row>
    <row r="110" spans="1:33" s="19" customFormat="1" ht="39" customHeight="1">
      <c r="A110" s="78">
        <v>89</v>
      </c>
      <c r="B110" s="38">
        <v>45260</v>
      </c>
      <c r="C110" s="39">
        <v>0</v>
      </c>
      <c r="D110" s="39">
        <v>0</v>
      </c>
      <c r="E110" s="39">
        <v>0</v>
      </c>
      <c r="F110" s="39">
        <v>0</v>
      </c>
      <c r="G110" s="39">
        <v>0</v>
      </c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  <c r="N110" s="40" t="s">
        <v>32</v>
      </c>
      <c r="O110" s="41">
        <v>0</v>
      </c>
      <c r="P110" s="35" t="s">
        <v>52</v>
      </c>
      <c r="Q110" s="64">
        <v>0.027</v>
      </c>
      <c r="R110" s="37" t="s">
        <v>45</v>
      </c>
      <c r="S110" s="84">
        <v>2557</v>
      </c>
      <c r="T110" s="126">
        <f>Q110*S110</f>
        <v>69.039</v>
      </c>
      <c r="U110" s="80" t="s">
        <v>53</v>
      </c>
      <c r="V110" s="139" t="s">
        <v>240</v>
      </c>
      <c r="W110" s="101"/>
      <c r="X110" s="101"/>
      <c r="Y110" s="109"/>
      <c r="Z110" s="109"/>
      <c r="AA110" s="109"/>
      <c r="AB110" s="109"/>
      <c r="AC110" s="109"/>
      <c r="AD110" s="109"/>
      <c r="AE110" s="109"/>
      <c r="AF110" s="89"/>
      <c r="AG110" s="89"/>
    </row>
    <row r="111" spans="1:33" ht="36.75" customHeight="1">
      <c r="A111" s="60">
        <v>90</v>
      </c>
      <c r="B111" s="38">
        <v>45260</v>
      </c>
      <c r="C111" s="95">
        <v>0</v>
      </c>
      <c r="D111" s="95">
        <v>0</v>
      </c>
      <c r="E111" s="95">
        <v>0</v>
      </c>
      <c r="F111" s="95">
        <v>0</v>
      </c>
      <c r="G111" s="95">
        <v>0</v>
      </c>
      <c r="H111" s="95">
        <v>0</v>
      </c>
      <c r="I111" s="95">
        <v>0</v>
      </c>
      <c r="J111" s="95">
        <v>0</v>
      </c>
      <c r="K111" s="95">
        <v>0</v>
      </c>
      <c r="L111" s="95">
        <v>0</v>
      </c>
      <c r="M111" s="95">
        <v>0</v>
      </c>
      <c r="N111" s="96" t="s">
        <v>32</v>
      </c>
      <c r="O111" s="97">
        <v>0</v>
      </c>
      <c r="P111" s="98" t="s">
        <v>54</v>
      </c>
      <c r="Q111" s="99">
        <v>0.06097</v>
      </c>
      <c r="R111" s="100" t="s">
        <v>45</v>
      </c>
      <c r="S111" s="84">
        <v>744.07</v>
      </c>
      <c r="T111" s="126">
        <f>Q111*S111</f>
        <v>45.36594790000001</v>
      </c>
      <c r="U111" s="82" t="s">
        <v>56</v>
      </c>
      <c r="V111" s="139" t="s">
        <v>242</v>
      </c>
      <c r="W111" s="101"/>
      <c r="X111" s="101"/>
      <c r="Y111" s="88"/>
      <c r="Z111" s="88"/>
      <c r="AA111" s="88"/>
      <c r="AB111" s="88"/>
      <c r="AC111" s="88"/>
      <c r="AD111" s="88"/>
      <c r="AE111" s="88"/>
      <c r="AF111" s="86"/>
      <c r="AG111" s="86"/>
    </row>
    <row r="112" spans="1:33" ht="15">
      <c r="A112" s="60">
        <v>91</v>
      </c>
      <c r="B112" s="38">
        <v>45238</v>
      </c>
      <c r="C112" s="95">
        <v>0</v>
      </c>
      <c r="D112" s="95">
        <v>0</v>
      </c>
      <c r="E112" s="95">
        <v>0</v>
      </c>
      <c r="F112" s="95">
        <v>0</v>
      </c>
      <c r="G112" s="95">
        <v>0</v>
      </c>
      <c r="H112" s="95">
        <v>0</v>
      </c>
      <c r="I112" s="95">
        <v>0</v>
      </c>
      <c r="J112" s="95">
        <v>0</v>
      </c>
      <c r="K112" s="95">
        <v>0</v>
      </c>
      <c r="L112" s="95">
        <v>0</v>
      </c>
      <c r="M112" s="95">
        <v>0</v>
      </c>
      <c r="N112" s="96" t="s">
        <v>32</v>
      </c>
      <c r="O112" s="97">
        <v>0</v>
      </c>
      <c r="P112" s="27" t="s">
        <v>60</v>
      </c>
      <c r="Q112" s="140">
        <v>0.06075</v>
      </c>
      <c r="R112" s="100" t="s">
        <v>45</v>
      </c>
      <c r="S112" s="171">
        <v>49.39</v>
      </c>
      <c r="T112" s="126">
        <v>3</v>
      </c>
      <c r="U112" s="123" t="s">
        <v>73</v>
      </c>
      <c r="V112" s="139" t="s">
        <v>92</v>
      </c>
      <c r="W112" s="101"/>
      <c r="X112" s="101"/>
      <c r="Y112" s="101"/>
      <c r="Z112" s="101"/>
      <c r="AA112" s="88"/>
      <c r="AB112" s="88"/>
      <c r="AC112" s="88"/>
      <c r="AD112" s="88"/>
      <c r="AE112" s="88"/>
      <c r="AF112" s="86"/>
      <c r="AG112" s="86"/>
    </row>
    <row r="113" spans="1:33" ht="15">
      <c r="A113" s="78">
        <v>92</v>
      </c>
      <c r="B113" s="38">
        <v>45241</v>
      </c>
      <c r="C113" s="95">
        <v>0</v>
      </c>
      <c r="D113" s="95">
        <v>0</v>
      </c>
      <c r="E113" s="95">
        <v>0</v>
      </c>
      <c r="F113" s="95">
        <v>0</v>
      </c>
      <c r="G113" s="95">
        <v>0</v>
      </c>
      <c r="H113" s="95">
        <v>0</v>
      </c>
      <c r="I113" s="95">
        <v>0</v>
      </c>
      <c r="J113" s="95">
        <v>0</v>
      </c>
      <c r="K113" s="95">
        <v>0</v>
      </c>
      <c r="L113" s="95">
        <v>0</v>
      </c>
      <c r="M113" s="95">
        <v>0</v>
      </c>
      <c r="N113" s="96" t="s">
        <v>32</v>
      </c>
      <c r="O113" s="97">
        <v>0</v>
      </c>
      <c r="P113" s="27" t="s">
        <v>59</v>
      </c>
      <c r="Q113" s="103">
        <v>0.05915</v>
      </c>
      <c r="R113" s="104" t="s">
        <v>45</v>
      </c>
      <c r="S113" s="172">
        <v>67.63</v>
      </c>
      <c r="T113" s="126">
        <v>4</v>
      </c>
      <c r="U113" s="123" t="s">
        <v>97</v>
      </c>
      <c r="V113" s="139" t="s">
        <v>98</v>
      </c>
      <c r="W113" s="101"/>
      <c r="X113" s="101"/>
      <c r="Y113" s="101"/>
      <c r="Z113" s="101"/>
      <c r="AA113" s="88"/>
      <c r="AB113" s="88"/>
      <c r="AC113" s="88"/>
      <c r="AD113" s="88"/>
      <c r="AE113" s="88"/>
      <c r="AF113" s="86"/>
      <c r="AG113" s="86"/>
    </row>
    <row r="114" spans="1:33" ht="15">
      <c r="A114" s="60">
        <v>93</v>
      </c>
      <c r="B114" s="38">
        <v>45243</v>
      </c>
      <c r="C114" s="95">
        <v>0</v>
      </c>
      <c r="D114" s="95">
        <v>0</v>
      </c>
      <c r="E114" s="95">
        <v>0</v>
      </c>
      <c r="F114" s="95">
        <v>0</v>
      </c>
      <c r="G114" s="95">
        <v>0</v>
      </c>
      <c r="H114" s="95">
        <v>0</v>
      </c>
      <c r="I114" s="95">
        <v>0</v>
      </c>
      <c r="J114" s="95">
        <v>0</v>
      </c>
      <c r="K114" s="95">
        <v>0</v>
      </c>
      <c r="L114" s="95">
        <v>0</v>
      </c>
      <c r="M114" s="95">
        <v>0</v>
      </c>
      <c r="N114" s="96" t="s">
        <v>32</v>
      </c>
      <c r="O114" s="97">
        <v>0</v>
      </c>
      <c r="P114" s="27" t="s">
        <v>59</v>
      </c>
      <c r="Q114" s="103">
        <v>0.05793</v>
      </c>
      <c r="R114" s="104" t="s">
        <v>45</v>
      </c>
      <c r="S114" s="172">
        <v>46.61</v>
      </c>
      <c r="T114" s="126">
        <v>2.7</v>
      </c>
      <c r="U114" s="123" t="s">
        <v>61</v>
      </c>
      <c r="V114" s="139" t="s">
        <v>99</v>
      </c>
      <c r="W114" s="101"/>
      <c r="X114" s="101"/>
      <c r="Y114" s="101"/>
      <c r="Z114" s="101"/>
      <c r="AA114" s="88"/>
      <c r="AB114" s="88"/>
      <c r="AC114" s="88"/>
      <c r="AD114" s="88"/>
      <c r="AE114" s="88"/>
      <c r="AF114" s="86"/>
      <c r="AG114" s="86"/>
    </row>
    <row r="115" spans="1:33" ht="15">
      <c r="A115" s="60">
        <v>94</v>
      </c>
      <c r="B115" s="38">
        <v>45234</v>
      </c>
      <c r="C115" s="95">
        <v>0</v>
      </c>
      <c r="D115" s="95">
        <v>0</v>
      </c>
      <c r="E115" s="95">
        <v>0</v>
      </c>
      <c r="F115" s="95">
        <v>0</v>
      </c>
      <c r="G115" s="95">
        <v>0</v>
      </c>
      <c r="H115" s="95">
        <v>0</v>
      </c>
      <c r="I115" s="95">
        <v>0</v>
      </c>
      <c r="J115" s="95">
        <v>0</v>
      </c>
      <c r="K115" s="95">
        <v>0</v>
      </c>
      <c r="L115" s="95">
        <v>0</v>
      </c>
      <c r="M115" s="95">
        <v>0</v>
      </c>
      <c r="N115" s="96" t="s">
        <v>32</v>
      </c>
      <c r="O115" s="97">
        <v>0</v>
      </c>
      <c r="P115" s="27" t="s">
        <v>58</v>
      </c>
      <c r="Q115" s="103">
        <v>0.05192</v>
      </c>
      <c r="R115" s="104" t="s">
        <v>45</v>
      </c>
      <c r="S115" s="172">
        <v>57.79</v>
      </c>
      <c r="T115" s="126">
        <v>3</v>
      </c>
      <c r="U115" s="123" t="s">
        <v>61</v>
      </c>
      <c r="V115" s="139" t="s">
        <v>100</v>
      </c>
      <c r="W115" s="101"/>
      <c r="X115" s="101"/>
      <c r="Y115" s="101"/>
      <c r="Z115" s="101"/>
      <c r="AA115" s="88"/>
      <c r="AB115" s="88"/>
      <c r="AC115" s="88"/>
      <c r="AD115" s="88"/>
      <c r="AE115" s="88"/>
      <c r="AF115" s="86"/>
      <c r="AG115" s="86"/>
    </row>
    <row r="116" spans="1:33" ht="15">
      <c r="A116" s="78">
        <v>95</v>
      </c>
      <c r="B116" s="38">
        <v>45233</v>
      </c>
      <c r="C116" s="95">
        <v>0</v>
      </c>
      <c r="D116" s="95">
        <v>0</v>
      </c>
      <c r="E116" s="95">
        <v>0</v>
      </c>
      <c r="F116" s="95">
        <v>0</v>
      </c>
      <c r="G116" s="95">
        <v>0</v>
      </c>
      <c r="H116" s="95">
        <v>0</v>
      </c>
      <c r="I116" s="95">
        <v>0</v>
      </c>
      <c r="J116" s="95">
        <v>0</v>
      </c>
      <c r="K116" s="95">
        <v>0</v>
      </c>
      <c r="L116" s="95">
        <v>0</v>
      </c>
      <c r="M116" s="95">
        <v>0</v>
      </c>
      <c r="N116" s="96" t="s">
        <v>32</v>
      </c>
      <c r="O116" s="97">
        <v>0</v>
      </c>
      <c r="P116" s="27" t="s">
        <v>59</v>
      </c>
      <c r="Q116" s="103">
        <v>0.05847</v>
      </c>
      <c r="R116" s="104" t="s">
        <v>45</v>
      </c>
      <c r="S116" s="172">
        <v>68.42</v>
      </c>
      <c r="T116" s="126">
        <v>4</v>
      </c>
      <c r="U116" s="123" t="s">
        <v>61</v>
      </c>
      <c r="V116" s="139" t="s">
        <v>101</v>
      </c>
      <c r="W116" s="101"/>
      <c r="X116" s="101"/>
      <c r="Y116" s="101"/>
      <c r="Z116" s="101"/>
      <c r="AA116" s="88"/>
      <c r="AB116" s="88"/>
      <c r="AC116" s="88"/>
      <c r="AD116" s="88"/>
      <c r="AE116" s="88"/>
      <c r="AF116" s="86"/>
      <c r="AG116" s="86"/>
    </row>
    <row r="117" spans="1:33" ht="15">
      <c r="A117" s="60">
        <v>96</v>
      </c>
      <c r="B117" s="38">
        <v>45245</v>
      </c>
      <c r="C117" s="95">
        <v>0</v>
      </c>
      <c r="D117" s="95">
        <v>0</v>
      </c>
      <c r="E117" s="95">
        <v>0</v>
      </c>
      <c r="F117" s="95">
        <v>0</v>
      </c>
      <c r="G117" s="95">
        <v>0</v>
      </c>
      <c r="H117" s="95">
        <v>0</v>
      </c>
      <c r="I117" s="95">
        <v>0</v>
      </c>
      <c r="J117" s="95">
        <v>0</v>
      </c>
      <c r="K117" s="95">
        <v>0</v>
      </c>
      <c r="L117" s="95">
        <v>0</v>
      </c>
      <c r="M117" s="95">
        <v>0</v>
      </c>
      <c r="N117" s="96" t="s">
        <v>32</v>
      </c>
      <c r="O117" s="97">
        <v>0</v>
      </c>
      <c r="P117" s="27" t="s">
        <v>60</v>
      </c>
      <c r="Q117" s="103">
        <v>0.06075</v>
      </c>
      <c r="R117" s="104" t="s">
        <v>45</v>
      </c>
      <c r="S117" s="172">
        <v>49.39</v>
      </c>
      <c r="T117" s="126">
        <v>3</v>
      </c>
      <c r="U117" s="123" t="s">
        <v>61</v>
      </c>
      <c r="V117" s="139" t="s">
        <v>129</v>
      </c>
      <c r="W117" s="101"/>
      <c r="X117" s="101"/>
      <c r="Y117" s="101"/>
      <c r="Z117" s="101"/>
      <c r="AA117" s="88"/>
      <c r="AB117" s="88"/>
      <c r="AC117" s="88"/>
      <c r="AD117" s="88"/>
      <c r="AE117" s="88"/>
      <c r="AF117" s="86"/>
      <c r="AG117" s="86"/>
    </row>
    <row r="118" spans="1:33" ht="15">
      <c r="A118" s="60">
        <v>97</v>
      </c>
      <c r="B118" s="38">
        <v>45252</v>
      </c>
      <c r="C118" s="95">
        <v>0</v>
      </c>
      <c r="D118" s="95">
        <v>0</v>
      </c>
      <c r="E118" s="95">
        <v>0</v>
      </c>
      <c r="F118" s="95">
        <v>0</v>
      </c>
      <c r="G118" s="95">
        <v>0</v>
      </c>
      <c r="H118" s="95">
        <v>0</v>
      </c>
      <c r="I118" s="95">
        <v>0</v>
      </c>
      <c r="J118" s="95">
        <v>0</v>
      </c>
      <c r="K118" s="95">
        <v>0</v>
      </c>
      <c r="L118" s="95">
        <v>0</v>
      </c>
      <c r="M118" s="95">
        <v>0</v>
      </c>
      <c r="N118" s="96" t="s">
        <v>32</v>
      </c>
      <c r="O118" s="97">
        <v>0</v>
      </c>
      <c r="P118" s="27" t="s">
        <v>60</v>
      </c>
      <c r="Q118" s="103">
        <v>0.05956</v>
      </c>
      <c r="R118" s="104" t="s">
        <v>45</v>
      </c>
      <c r="S118" s="172">
        <v>50</v>
      </c>
      <c r="T118" s="126">
        <f aca="true" t="shared" si="4" ref="T118:T127">Q118*S118</f>
        <v>2.978</v>
      </c>
      <c r="U118" s="123" t="s">
        <v>61</v>
      </c>
      <c r="V118" s="139" t="s">
        <v>130</v>
      </c>
      <c r="W118" s="101"/>
      <c r="X118" s="101"/>
      <c r="Y118" s="101"/>
      <c r="Z118" s="101"/>
      <c r="AA118" s="88"/>
      <c r="AB118" s="88"/>
      <c r="AC118" s="88"/>
      <c r="AD118" s="88"/>
      <c r="AE118" s="88"/>
      <c r="AF118" s="86"/>
      <c r="AG118" s="86"/>
    </row>
    <row r="119" spans="1:33" ht="15">
      <c r="A119" s="78">
        <v>98</v>
      </c>
      <c r="B119" s="38">
        <v>45251</v>
      </c>
      <c r="C119" s="95">
        <v>0</v>
      </c>
      <c r="D119" s="95">
        <v>0</v>
      </c>
      <c r="E119" s="95">
        <v>0</v>
      </c>
      <c r="F119" s="95">
        <v>0</v>
      </c>
      <c r="G119" s="95">
        <v>0</v>
      </c>
      <c r="H119" s="95">
        <v>0</v>
      </c>
      <c r="I119" s="95">
        <v>0</v>
      </c>
      <c r="J119" s="95">
        <v>0</v>
      </c>
      <c r="K119" s="95">
        <v>0</v>
      </c>
      <c r="L119" s="95">
        <v>0</v>
      </c>
      <c r="M119" s="95">
        <v>0</v>
      </c>
      <c r="N119" s="96" t="s">
        <v>32</v>
      </c>
      <c r="O119" s="97">
        <v>0</v>
      </c>
      <c r="P119" s="27" t="s">
        <v>60</v>
      </c>
      <c r="Q119" s="103">
        <v>0.06006</v>
      </c>
      <c r="R119" s="104" t="s">
        <v>45</v>
      </c>
      <c r="S119" s="172">
        <v>49.95</v>
      </c>
      <c r="T119" s="126">
        <f t="shared" si="4"/>
        <v>2.9999970000000005</v>
      </c>
      <c r="U119" s="123" t="s">
        <v>61</v>
      </c>
      <c r="V119" s="139" t="s">
        <v>179</v>
      </c>
      <c r="W119" s="101"/>
      <c r="X119" s="101"/>
      <c r="Y119" s="101"/>
      <c r="Z119" s="101"/>
      <c r="AA119" s="88"/>
      <c r="AB119" s="88"/>
      <c r="AC119" s="88"/>
      <c r="AD119" s="88"/>
      <c r="AE119" s="88"/>
      <c r="AF119" s="86"/>
      <c r="AG119" s="86"/>
    </row>
    <row r="120" spans="1:33" ht="15">
      <c r="A120" s="60">
        <v>99</v>
      </c>
      <c r="B120" s="38">
        <v>45238</v>
      </c>
      <c r="C120" s="95">
        <v>0</v>
      </c>
      <c r="D120" s="95">
        <v>0</v>
      </c>
      <c r="E120" s="95">
        <v>0</v>
      </c>
      <c r="F120" s="95">
        <v>0</v>
      </c>
      <c r="G120" s="95">
        <v>0</v>
      </c>
      <c r="H120" s="95">
        <v>0</v>
      </c>
      <c r="I120" s="95">
        <v>0</v>
      </c>
      <c r="J120" s="95">
        <v>0</v>
      </c>
      <c r="K120" s="95">
        <v>0</v>
      </c>
      <c r="L120" s="95">
        <v>0</v>
      </c>
      <c r="M120" s="95">
        <v>0</v>
      </c>
      <c r="N120" s="96" t="s">
        <v>32</v>
      </c>
      <c r="O120" s="97">
        <v>0</v>
      </c>
      <c r="P120" s="27" t="s">
        <v>60</v>
      </c>
      <c r="Q120" s="103">
        <v>0.061</v>
      </c>
      <c r="R120" s="104" t="s">
        <v>45</v>
      </c>
      <c r="S120" s="172">
        <v>147.54</v>
      </c>
      <c r="T120" s="126">
        <f t="shared" si="4"/>
        <v>8.999939999999999</v>
      </c>
      <c r="U120" s="123" t="s">
        <v>88</v>
      </c>
      <c r="V120" s="139" t="s">
        <v>92</v>
      </c>
      <c r="W120" s="101"/>
      <c r="X120" s="101"/>
      <c r="Y120" s="101"/>
      <c r="Z120" s="101"/>
      <c r="AA120" s="88"/>
      <c r="AB120" s="88"/>
      <c r="AC120" s="88"/>
      <c r="AD120" s="88"/>
      <c r="AE120" s="88"/>
      <c r="AF120" s="86"/>
      <c r="AG120" s="86"/>
    </row>
    <row r="121" spans="1:33" ht="15">
      <c r="A121" s="60">
        <v>100</v>
      </c>
      <c r="B121" s="38">
        <v>45232</v>
      </c>
      <c r="C121" s="95">
        <v>0</v>
      </c>
      <c r="D121" s="95">
        <v>0</v>
      </c>
      <c r="E121" s="95">
        <v>0</v>
      </c>
      <c r="F121" s="95">
        <v>0</v>
      </c>
      <c r="G121" s="95">
        <v>0</v>
      </c>
      <c r="H121" s="95">
        <v>0</v>
      </c>
      <c r="I121" s="95">
        <v>0</v>
      </c>
      <c r="J121" s="95">
        <v>0</v>
      </c>
      <c r="K121" s="95">
        <v>0</v>
      </c>
      <c r="L121" s="95">
        <v>0</v>
      </c>
      <c r="M121" s="95">
        <v>0</v>
      </c>
      <c r="N121" s="96" t="s">
        <v>32</v>
      </c>
      <c r="O121" s="97">
        <v>0</v>
      </c>
      <c r="P121" s="27" t="s">
        <v>60</v>
      </c>
      <c r="Q121" s="103">
        <v>0.061</v>
      </c>
      <c r="R121" s="104" t="s">
        <v>45</v>
      </c>
      <c r="S121" s="172">
        <v>147.54</v>
      </c>
      <c r="T121" s="126">
        <f t="shared" si="4"/>
        <v>8.999939999999999</v>
      </c>
      <c r="U121" s="123" t="s">
        <v>88</v>
      </c>
      <c r="V121" s="139" t="s">
        <v>102</v>
      </c>
      <c r="W121" s="101"/>
      <c r="X121" s="101"/>
      <c r="Y121" s="101"/>
      <c r="Z121" s="101"/>
      <c r="AA121" s="88"/>
      <c r="AB121" s="88"/>
      <c r="AC121" s="88"/>
      <c r="AD121" s="88"/>
      <c r="AE121" s="88"/>
      <c r="AF121" s="86"/>
      <c r="AG121" s="86"/>
    </row>
    <row r="122" spans="1:33" ht="15">
      <c r="A122" s="78">
        <v>101</v>
      </c>
      <c r="B122" s="38">
        <v>45243</v>
      </c>
      <c r="C122" s="95">
        <v>0</v>
      </c>
      <c r="D122" s="95">
        <v>0</v>
      </c>
      <c r="E122" s="95">
        <v>0</v>
      </c>
      <c r="F122" s="95">
        <v>0</v>
      </c>
      <c r="G122" s="95">
        <v>0</v>
      </c>
      <c r="H122" s="95">
        <v>0</v>
      </c>
      <c r="I122" s="95">
        <v>0</v>
      </c>
      <c r="J122" s="95">
        <v>0</v>
      </c>
      <c r="K122" s="95">
        <v>0</v>
      </c>
      <c r="L122" s="95">
        <v>0</v>
      </c>
      <c r="M122" s="95">
        <v>0</v>
      </c>
      <c r="N122" s="96" t="s">
        <v>32</v>
      </c>
      <c r="O122" s="97">
        <v>0</v>
      </c>
      <c r="P122" s="27" t="s">
        <v>60</v>
      </c>
      <c r="Q122" s="103">
        <v>0.061</v>
      </c>
      <c r="R122" s="104" t="s">
        <v>45</v>
      </c>
      <c r="S122" s="172">
        <v>147.54</v>
      </c>
      <c r="T122" s="126">
        <f t="shared" si="4"/>
        <v>8.999939999999999</v>
      </c>
      <c r="U122" s="123" t="s">
        <v>88</v>
      </c>
      <c r="V122" s="139" t="s">
        <v>112</v>
      </c>
      <c r="W122" s="101"/>
      <c r="X122" s="101"/>
      <c r="Y122" s="101"/>
      <c r="Z122" s="101"/>
      <c r="AA122" s="88"/>
      <c r="AB122" s="88"/>
      <c r="AC122" s="88"/>
      <c r="AD122" s="88"/>
      <c r="AE122" s="88"/>
      <c r="AF122" s="86"/>
      <c r="AG122" s="86"/>
    </row>
    <row r="123" spans="1:33" ht="15">
      <c r="A123" s="60">
        <v>102</v>
      </c>
      <c r="B123" s="38">
        <v>45252</v>
      </c>
      <c r="C123" s="95">
        <v>0</v>
      </c>
      <c r="D123" s="95">
        <v>0</v>
      </c>
      <c r="E123" s="95">
        <v>0</v>
      </c>
      <c r="F123" s="95">
        <v>0</v>
      </c>
      <c r="G123" s="95">
        <v>0</v>
      </c>
      <c r="H123" s="95">
        <v>0</v>
      </c>
      <c r="I123" s="95">
        <v>0</v>
      </c>
      <c r="J123" s="95">
        <v>0</v>
      </c>
      <c r="K123" s="95">
        <v>0</v>
      </c>
      <c r="L123" s="95">
        <v>0</v>
      </c>
      <c r="M123" s="95">
        <v>0</v>
      </c>
      <c r="N123" s="96" t="s">
        <v>32</v>
      </c>
      <c r="O123" s="97">
        <v>0</v>
      </c>
      <c r="P123" s="27" t="s">
        <v>60</v>
      </c>
      <c r="Q123" s="103">
        <v>0.05956</v>
      </c>
      <c r="R123" s="104" t="s">
        <v>45</v>
      </c>
      <c r="S123" s="172">
        <v>151.11</v>
      </c>
      <c r="T123" s="126">
        <v>9</v>
      </c>
      <c r="U123" s="123" t="s">
        <v>114</v>
      </c>
      <c r="V123" s="139" t="s">
        <v>113</v>
      </c>
      <c r="W123" s="101"/>
      <c r="X123" s="101"/>
      <c r="Y123" s="101"/>
      <c r="Z123" s="101"/>
      <c r="AA123" s="88"/>
      <c r="AB123" s="88"/>
      <c r="AC123" s="88"/>
      <c r="AD123" s="88"/>
      <c r="AE123" s="88"/>
      <c r="AF123" s="86"/>
      <c r="AG123" s="86"/>
    </row>
    <row r="124" spans="1:33" ht="15">
      <c r="A124" s="60">
        <v>103</v>
      </c>
      <c r="B124" s="38">
        <v>45258</v>
      </c>
      <c r="C124" s="95">
        <v>0</v>
      </c>
      <c r="D124" s="95">
        <v>0</v>
      </c>
      <c r="E124" s="95">
        <v>0</v>
      </c>
      <c r="F124" s="95">
        <v>0</v>
      </c>
      <c r="G124" s="95">
        <v>0</v>
      </c>
      <c r="H124" s="95">
        <v>0</v>
      </c>
      <c r="I124" s="95">
        <v>0</v>
      </c>
      <c r="J124" s="95">
        <v>0</v>
      </c>
      <c r="K124" s="95">
        <v>0</v>
      </c>
      <c r="L124" s="95">
        <v>0</v>
      </c>
      <c r="M124" s="95">
        <v>0</v>
      </c>
      <c r="N124" s="96" t="s">
        <v>32</v>
      </c>
      <c r="O124" s="97">
        <v>0</v>
      </c>
      <c r="P124" s="27" t="s">
        <v>59</v>
      </c>
      <c r="Q124" s="103">
        <v>0.05956</v>
      </c>
      <c r="R124" s="104" t="s">
        <v>45</v>
      </c>
      <c r="S124" s="172">
        <v>151.11</v>
      </c>
      <c r="T124" s="126">
        <v>9</v>
      </c>
      <c r="U124" s="123" t="s">
        <v>61</v>
      </c>
      <c r="V124" s="139" t="s">
        <v>111</v>
      </c>
      <c r="W124" s="101"/>
      <c r="X124" s="101"/>
      <c r="Y124" s="101"/>
      <c r="Z124" s="101"/>
      <c r="AA124" s="88"/>
      <c r="AB124" s="88"/>
      <c r="AC124" s="88"/>
      <c r="AD124" s="88"/>
      <c r="AE124" s="88"/>
      <c r="AF124" s="86"/>
      <c r="AG124" s="86"/>
    </row>
    <row r="125" spans="1:33" ht="15">
      <c r="A125" s="78">
        <v>104</v>
      </c>
      <c r="B125" s="38">
        <v>45233</v>
      </c>
      <c r="C125" s="95">
        <v>0</v>
      </c>
      <c r="D125" s="95">
        <v>0</v>
      </c>
      <c r="E125" s="95">
        <v>0</v>
      </c>
      <c r="F125" s="95">
        <v>0</v>
      </c>
      <c r="G125" s="95">
        <v>0</v>
      </c>
      <c r="H125" s="95">
        <v>0</v>
      </c>
      <c r="I125" s="95">
        <v>0</v>
      </c>
      <c r="J125" s="95">
        <v>0</v>
      </c>
      <c r="K125" s="95">
        <v>0</v>
      </c>
      <c r="L125" s="95">
        <v>0</v>
      </c>
      <c r="M125" s="95">
        <v>0</v>
      </c>
      <c r="N125" s="96" t="s">
        <v>32</v>
      </c>
      <c r="O125" s="97">
        <v>0</v>
      </c>
      <c r="P125" s="27" t="s">
        <v>58</v>
      </c>
      <c r="Q125" s="103">
        <v>0.05075</v>
      </c>
      <c r="R125" s="104" t="s">
        <v>45</v>
      </c>
      <c r="S125" s="172">
        <v>10</v>
      </c>
      <c r="T125" s="126">
        <f t="shared" si="4"/>
        <v>0.5075000000000001</v>
      </c>
      <c r="U125" s="123" t="s">
        <v>73</v>
      </c>
      <c r="V125" s="139" t="s">
        <v>103</v>
      </c>
      <c r="W125" s="101"/>
      <c r="X125" s="101"/>
      <c r="Y125" s="101"/>
      <c r="Z125" s="101"/>
      <c r="AA125" s="88"/>
      <c r="AB125" s="88"/>
      <c r="AC125" s="88"/>
      <c r="AD125" s="88"/>
      <c r="AE125" s="88"/>
      <c r="AF125" s="86"/>
      <c r="AG125" s="86"/>
    </row>
    <row r="126" spans="1:33" ht="15">
      <c r="A126" s="60">
        <v>105</v>
      </c>
      <c r="B126" s="148">
        <v>45251</v>
      </c>
      <c r="C126" s="95">
        <v>0</v>
      </c>
      <c r="D126" s="95">
        <v>0</v>
      </c>
      <c r="E126" s="95">
        <v>0</v>
      </c>
      <c r="F126" s="95">
        <v>0</v>
      </c>
      <c r="G126" s="95">
        <v>0</v>
      </c>
      <c r="H126" s="95">
        <v>0</v>
      </c>
      <c r="I126" s="95">
        <v>0</v>
      </c>
      <c r="J126" s="95">
        <v>0</v>
      </c>
      <c r="K126" s="95">
        <v>0</v>
      </c>
      <c r="L126" s="95">
        <v>0</v>
      </c>
      <c r="M126" s="95">
        <v>0</v>
      </c>
      <c r="N126" s="96" t="s">
        <v>32</v>
      </c>
      <c r="O126" s="97">
        <v>0</v>
      </c>
      <c r="P126" s="27" t="s">
        <v>58</v>
      </c>
      <c r="Q126" s="103">
        <v>0.05075</v>
      </c>
      <c r="R126" s="104" t="s">
        <v>45</v>
      </c>
      <c r="S126" s="172">
        <v>20</v>
      </c>
      <c r="T126" s="126">
        <f t="shared" si="4"/>
        <v>1.0150000000000001</v>
      </c>
      <c r="U126" s="123" t="s">
        <v>73</v>
      </c>
      <c r="V126" s="139" t="s">
        <v>178</v>
      </c>
      <c r="W126" s="101"/>
      <c r="X126" s="101"/>
      <c r="Y126" s="101"/>
      <c r="Z126" s="101"/>
      <c r="AA126" s="88"/>
      <c r="AB126" s="88"/>
      <c r="AC126" s="88"/>
      <c r="AD126" s="88"/>
      <c r="AE126" s="88"/>
      <c r="AF126" s="86"/>
      <c r="AG126" s="86"/>
    </row>
    <row r="127" spans="1:33" ht="15">
      <c r="A127" s="60">
        <v>106</v>
      </c>
      <c r="B127" s="163">
        <v>45243</v>
      </c>
      <c r="C127" s="164">
        <v>0</v>
      </c>
      <c r="D127" s="164">
        <v>0</v>
      </c>
      <c r="E127" s="164">
        <v>0</v>
      </c>
      <c r="F127" s="164">
        <v>0</v>
      </c>
      <c r="G127" s="164">
        <v>0</v>
      </c>
      <c r="H127" s="164">
        <v>0</v>
      </c>
      <c r="I127" s="164">
        <v>0</v>
      </c>
      <c r="J127" s="164">
        <v>0</v>
      </c>
      <c r="K127" s="164">
        <v>0</v>
      </c>
      <c r="L127" s="164">
        <v>0</v>
      </c>
      <c r="M127" s="164">
        <v>0</v>
      </c>
      <c r="N127" s="165" t="s">
        <v>32</v>
      </c>
      <c r="O127" s="166">
        <v>0</v>
      </c>
      <c r="P127" s="27" t="s">
        <v>58</v>
      </c>
      <c r="Q127" s="103">
        <v>0.05192</v>
      </c>
      <c r="R127" s="104" t="s">
        <v>45</v>
      </c>
      <c r="S127" s="172">
        <v>10</v>
      </c>
      <c r="T127" s="126">
        <f t="shared" si="4"/>
        <v>0.5192</v>
      </c>
      <c r="U127" s="123" t="s">
        <v>61</v>
      </c>
      <c r="V127" s="139" t="s">
        <v>105</v>
      </c>
      <c r="W127" s="101"/>
      <c r="X127" s="101"/>
      <c r="Y127" s="101"/>
      <c r="Z127" s="101"/>
      <c r="AA127" s="88"/>
      <c r="AB127" s="88"/>
      <c r="AC127" s="88"/>
      <c r="AD127" s="88"/>
      <c r="AE127" s="88"/>
      <c r="AF127" s="86"/>
      <c r="AG127" s="86"/>
    </row>
    <row r="128" spans="22:31" ht="15">
      <c r="V128" s="131"/>
      <c r="W128" s="209"/>
      <c r="X128" s="209"/>
      <c r="Y128" s="209"/>
      <c r="Z128" s="209"/>
      <c r="AA128" s="110"/>
      <c r="AB128" s="110"/>
      <c r="AC128" s="110"/>
      <c r="AD128" s="110"/>
      <c r="AE128" s="110"/>
    </row>
    <row r="129" spans="17:31" ht="15">
      <c r="Q129" s="85"/>
      <c r="R129" s="85"/>
      <c r="S129" s="85"/>
      <c r="T129" s="85"/>
      <c r="U129" s="85"/>
      <c r="V129" s="131"/>
      <c r="W129" s="209"/>
      <c r="X129" s="209"/>
      <c r="Y129" s="209"/>
      <c r="Z129" s="209"/>
      <c r="AA129" s="110"/>
      <c r="AB129" s="110"/>
      <c r="AC129" s="110"/>
      <c r="AD129" s="110"/>
      <c r="AE129" s="110"/>
    </row>
    <row r="130" spans="17:26" ht="15">
      <c r="Q130" s="85"/>
      <c r="R130" s="85"/>
      <c r="S130" s="85"/>
      <c r="T130" s="85"/>
      <c r="U130" s="85"/>
      <c r="V130" s="131"/>
      <c r="W130" s="209"/>
      <c r="X130" s="209"/>
      <c r="Y130" s="209"/>
      <c r="Z130" s="101"/>
    </row>
    <row r="131" spans="17:26" ht="15">
      <c r="Q131" s="85"/>
      <c r="R131" s="85"/>
      <c r="S131" s="85"/>
      <c r="T131" s="85"/>
      <c r="U131" s="85"/>
      <c r="V131" s="131"/>
      <c r="W131" s="209"/>
      <c r="X131" s="209"/>
      <c r="Y131" s="209"/>
      <c r="Z131" s="101"/>
    </row>
    <row r="132" spans="17:26" ht="15">
      <c r="Q132" s="85"/>
      <c r="R132" s="85"/>
      <c r="S132" s="85"/>
      <c r="T132" s="85"/>
      <c r="U132" s="85"/>
      <c r="V132" s="131"/>
      <c r="W132" s="88"/>
      <c r="X132" s="88"/>
      <c r="Y132" s="88"/>
      <c r="Z132" s="88"/>
    </row>
    <row r="133" spans="17:26" ht="15">
      <c r="Q133" s="85"/>
      <c r="R133" s="85"/>
      <c r="S133" s="85"/>
      <c r="T133" s="85"/>
      <c r="U133" s="85"/>
      <c r="W133" s="88"/>
      <c r="X133" s="88"/>
      <c r="Y133" s="88"/>
      <c r="Z133" s="88"/>
    </row>
    <row r="134" spans="23:26" ht="15">
      <c r="W134" s="88"/>
      <c r="X134" s="88"/>
      <c r="Y134" s="88"/>
      <c r="Z134" s="88"/>
    </row>
    <row r="135" spans="23:26" ht="15">
      <c r="W135" s="88"/>
      <c r="X135" s="88"/>
      <c r="Y135" s="88"/>
      <c r="Z135" s="88"/>
    </row>
    <row r="136" spans="23:26" ht="15">
      <c r="W136" s="88"/>
      <c r="X136" s="88"/>
      <c r="Y136" s="88"/>
      <c r="Z136" s="88"/>
    </row>
    <row r="139" spans="1:22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85"/>
      <c r="V139" s="5"/>
    </row>
  </sheetData>
  <sheetProtection selectLockedCells="1" selectUnlockedCells="1"/>
  <mergeCells count="48">
    <mergeCell ref="C5:M5"/>
    <mergeCell ref="E9:E10"/>
    <mergeCell ref="W22:W25"/>
    <mergeCell ref="W27:W35"/>
    <mergeCell ref="W11:AE12"/>
    <mergeCell ref="G9:G10"/>
    <mergeCell ref="S4:S10"/>
    <mergeCell ref="Q4:Q10"/>
    <mergeCell ref="R4:R10"/>
    <mergeCell ref="W14:X15"/>
    <mergeCell ref="T1:V1"/>
    <mergeCell ref="A2:V2"/>
    <mergeCell ref="A4:A10"/>
    <mergeCell ref="B4:B10"/>
    <mergeCell ref="C4:O4"/>
    <mergeCell ref="K7:L7"/>
    <mergeCell ref="N6:O6"/>
    <mergeCell ref="P4:P10"/>
    <mergeCell ref="D9:D10"/>
    <mergeCell ref="W36:W60"/>
    <mergeCell ref="AA17:AA18"/>
    <mergeCell ref="K8:L8"/>
    <mergeCell ref="J9:J10"/>
    <mergeCell ref="C6:L6"/>
    <mergeCell ref="L9:L10"/>
    <mergeCell ref="T4:T10"/>
    <mergeCell ref="I8:J8"/>
    <mergeCell ref="I7:J7"/>
    <mergeCell ref="I9:I10"/>
    <mergeCell ref="W131:Y131"/>
    <mergeCell ref="W128:Z128"/>
    <mergeCell ref="W129:Z129"/>
    <mergeCell ref="W130:Y130"/>
    <mergeCell ref="Z17:Z18"/>
    <mergeCell ref="W98:X98"/>
    <mergeCell ref="W61:W63"/>
    <mergeCell ref="M6:M10"/>
    <mergeCell ref="V4:V10"/>
    <mergeCell ref="F7:H8"/>
    <mergeCell ref="C7:E8"/>
    <mergeCell ref="U4:U10"/>
    <mergeCell ref="N7:N10"/>
    <mergeCell ref="N5:O5"/>
    <mergeCell ref="K9:K10"/>
    <mergeCell ref="H9:H10"/>
    <mergeCell ref="C9:C10"/>
    <mergeCell ref="F9:F10"/>
    <mergeCell ref="O7:O10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Eknm002</cp:lastModifiedBy>
  <cp:lastPrinted>2021-12-27T08:22:19Z</cp:lastPrinted>
  <dcterms:modified xsi:type="dcterms:W3CDTF">2023-12-26T05:19:35Z</dcterms:modified>
  <cp:category/>
  <cp:version/>
  <cp:contentType/>
  <cp:contentStatus/>
</cp:coreProperties>
</file>