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<sst xmlns="http://schemas.openxmlformats.org/spreadsheetml/2006/main" count="1153" uniqueCount="372">
  <si>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</si>
  <si>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</si>
  <si>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</si>
  <si>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</si>
  <si>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</si>
  <si>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</si>
  <si>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</si>
  <si>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</si>
  <si>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</si>
  <si>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</si>
  <si>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</si>
  <si>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</si>
  <si>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</si>
  <si>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</si>
  <si>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</si>
  <si>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</si>
  <si>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</si>
  <si>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</si>
  <si>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</si>
  <si>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</si>
  <si>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</si>
  <si>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</si>
  <si>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</si>
  <si>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</si>
  <si>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</si>
  <si>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</si>
  <si>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</si>
  <si>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</si>
  <si>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</si>
  <si>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</si>
  <si>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</si>
  <si>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</si>
  <si>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</si>
  <si>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</si>
  <si>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</si>
  <si>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</si>
  <si>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</si>
  <si>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</si>
  <si>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</si>
  <si>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</si>
  <si>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</si>
  <si>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</si>
  <si>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</si>
  <si>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</si>
  <si>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</si>
  <si>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</si>
  <si>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</si>
  <si>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</si>
  <si>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</si>
  <si>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</si>
  <si>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</si>
  <si>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</si>
  <si>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</si>
  <si>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</si>
  <si>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</si>
  <si>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</si>
  <si>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</si>
  <si>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</si>
  <si>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</si>
  <si>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</si>
  <si>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</si>
  <si>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</si>
  <si>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</si>
  <si>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</si>
  <si>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</si>
  <si>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</si>
  <si>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</si>
  <si>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</si>
  <si>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</si>
  <si>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</si>
  <si>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</si>
  <si>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</si>
  <si>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</si>
  <si>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</si>
  <si>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</si>
  <si>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</si>
  <si>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</si>
  <si>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</si>
  <si>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</si>
  <si>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</si>
  <si>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</si>
  <si>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</si>
  <si>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</si>
  <si>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</si>
  <si>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договор № ЮЛ-280 от 03.02.2022г.</t>
  </si>
  <si>
    <t>договор 30303848 от 22.05.2013г.</t>
  </si>
  <si>
    <t>договор № 01/10 транзит от 19.11.2019г.</t>
  </si>
  <si>
    <t>АО "Мегафон Ритейл"</t>
  </si>
  <si>
    <t>ИП Коваленко А.В.</t>
  </si>
  <si>
    <t>ИП Зинченко Н.Г.</t>
  </si>
  <si>
    <t>м</t>
  </si>
  <si>
    <t>ИП Котлярова С.Е.</t>
  </si>
  <si>
    <t>подшипник хвостов.</t>
  </si>
  <si>
    <t>ИП Смирнов А.А.</t>
  </si>
  <si>
    <t>ИП Депельян С.Н.</t>
  </si>
  <si>
    <t>кабель ВВГ 3*2,5</t>
  </si>
  <si>
    <t>№ 68 от 12.02.2020г.</t>
  </si>
  <si>
    <t>№ 25-3-00004/22 от 19.11.2021г.</t>
  </si>
  <si>
    <t>№ 25-3-00015/22 от 19.11.2021г.</t>
  </si>
  <si>
    <t>№ 120 от 01.01.2018г.</t>
  </si>
  <si>
    <t>договор № 68 от 12.02.2020г.</t>
  </si>
  <si>
    <t>договор № 39-22/04-5 от 01.06.2022г.</t>
  </si>
  <si>
    <t>№ 154/Б2 от 01.12.2011г.</t>
  </si>
  <si>
    <t>№ 154 от 01.01.2007г.</t>
  </si>
  <si>
    <t>№ 10594/11 от 01.04.2011г.</t>
  </si>
  <si>
    <t>м3</t>
  </si>
  <si>
    <t>договор № б/н от 09.01.2023г.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</si>
  <si>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март 2023 года</t>
    </r>
    <r>
      <rPr>
        <sz val="11"/>
        <color indexed="8"/>
        <rFont val="Calibri"/>
        <family val="2"/>
      </rPr>
      <t xml:space="preserve">
</t>
    </r>
  </si>
  <si>
    <t>данные будут уточнены 25.04.2023г</t>
  </si>
  <si>
    <t>данные будут уточнены 25.04.2023г.</t>
  </si>
  <si>
    <t>кассовый чек № 3445 от 09.03.2023г.</t>
  </si>
  <si>
    <t>кассовый чек № б/н от 01.03.2023г.</t>
  </si>
  <si>
    <t>кассовый чек № 6269 от 06.03.2023г.</t>
  </si>
  <si>
    <t>кассовый чек № 233 от 03.03.2023г.</t>
  </si>
  <si>
    <t>кассовый чек № 1125 от 02.03.2023г.</t>
  </si>
  <si>
    <t>кассовый чек № 247 от 01.03.2023г.</t>
  </si>
  <si>
    <t>кассовый чек № 00008 от 13.03.2023г.</t>
  </si>
  <si>
    <t>кассовый чек № 31 от 15.03.2023г.</t>
  </si>
  <si>
    <t>ГСМ бензин</t>
  </si>
  <si>
    <t>датчик детонации</t>
  </si>
  <si>
    <t>кассовый чек № 1 от 01.03.2023г.</t>
  </si>
  <si>
    <t>шкворень уаз</t>
  </si>
  <si>
    <t>шайба регул.</t>
  </si>
  <si>
    <t>гайка шкворня</t>
  </si>
  <si>
    <t>втулка шкворня</t>
  </si>
  <si>
    <t>щетки стартера</t>
  </si>
  <si>
    <t>кассовый чек № 00002 от 02.03.2023г.</t>
  </si>
  <si>
    <t>кассовый чек № 00001 от 03.03.2023г.</t>
  </si>
  <si>
    <t>розетка 2я бел.</t>
  </si>
  <si>
    <t>песок</t>
  </si>
  <si>
    <t>щебень фракц. 20*40</t>
  </si>
  <si>
    <t>кассовый чек № 2 от 10.03.2023г.</t>
  </si>
  <si>
    <t>кассовый чек № б/н от 10.03.2023г.</t>
  </si>
  <si>
    <t>кассовый чек № б/н от 09.03.2023г.</t>
  </si>
  <si>
    <t>тормозная жидкость 910гр.</t>
  </si>
  <si>
    <t>герметик</t>
  </si>
  <si>
    <t>сальник 35*56*10</t>
  </si>
  <si>
    <t>диск сцепления ЗМЗ</t>
  </si>
  <si>
    <t>шплинт</t>
  </si>
  <si>
    <t>подушка КПП</t>
  </si>
  <si>
    <t>кассовый чек № 33 от 05.03.2023г.</t>
  </si>
  <si>
    <t>сумка портфель тканевая каркасная 2 отд. 28*38*17 черный</t>
  </si>
  <si>
    <t>ООО "М- Графика"</t>
  </si>
  <si>
    <t>кассовый чек № б/н от 13.03.2023г.</t>
  </si>
  <si>
    <t>кассовый чек № б/н от 14.03.2023г.</t>
  </si>
  <si>
    <t>батарейка солевая</t>
  </si>
  <si>
    <t>ИП Оспищева Т.И.</t>
  </si>
  <si>
    <t>кассовый чек № 1 от 14.03.2023г.</t>
  </si>
  <si>
    <t>кулак поворотный</t>
  </si>
  <si>
    <t>кассовый чек № 1 от 07.03.2023г.</t>
  </si>
  <si>
    <t>кассовый чек № б/н от 15.03.2023г.</t>
  </si>
  <si>
    <t>кассовый чек № 9029 от 15.03.2023г.</t>
  </si>
  <si>
    <t>кассовый чек № 93 от 13.03.2023г.</t>
  </si>
  <si>
    <t>коробка раздаточная</t>
  </si>
  <si>
    <t>вал карданный передний уаз</t>
  </si>
  <si>
    <t>ремень 1290</t>
  </si>
  <si>
    <t>пыльник поворотного кулака</t>
  </si>
  <si>
    <t>хомут 12-22мм</t>
  </si>
  <si>
    <t>трубка тормозная д6</t>
  </si>
  <si>
    <t>хомут 10*16</t>
  </si>
  <si>
    <t>ИП Демченко Г.В.</t>
  </si>
  <si>
    <t>кассовый чек № 0002 от 16.03.2023г.</t>
  </si>
  <si>
    <t>кассовый чек № 00001 от 12.03.2023г.</t>
  </si>
  <si>
    <t>кассовый чек № 00001 от 06.03.2023г.</t>
  </si>
  <si>
    <t>кассовый чек № 00004 от 20.03.2023г.</t>
  </si>
  <si>
    <t>масло трансмиссионное</t>
  </si>
  <si>
    <t>хомут 25-40мм</t>
  </si>
  <si>
    <t>кассовый чек № 00025 от 05.03.2023г.</t>
  </si>
  <si>
    <t>ИП Тахмазян С.С.</t>
  </si>
  <si>
    <t>предохранитель</t>
  </si>
  <si>
    <t>масло газпром 10*40</t>
  </si>
  <si>
    <t>трос газа</t>
  </si>
  <si>
    <t>шланг тормозной</t>
  </si>
  <si>
    <t>цилиндр сцепл.раб</t>
  </si>
  <si>
    <t>лампочка</t>
  </si>
  <si>
    <t>кассовый чек № 1 от 20.03.2023г.</t>
  </si>
  <si>
    <t>шестерня 3-ей КПП УАЗ</t>
  </si>
  <si>
    <t>шестерня 2-й передачи</t>
  </si>
  <si>
    <t>шестерня 1-ой КПП УАЗ</t>
  </si>
  <si>
    <t>фиксатор муфты кпп</t>
  </si>
  <si>
    <t>масло  моторное 10w40</t>
  </si>
  <si>
    <t>крышка подш.втор.вала, пер.вала</t>
  </si>
  <si>
    <t>кассовый чек № 00002 от 10.03.2023г.</t>
  </si>
  <si>
    <t>кассовый чек № 6285 от 18.03.2023г.</t>
  </si>
  <si>
    <t>насос шестигранный круглый правый НШ 32</t>
  </si>
  <si>
    <t>ИП Юдин В.А.</t>
  </si>
  <si>
    <t>кассовый чек № 4434 от 21.03.2023г.</t>
  </si>
  <si>
    <t>кассовый чек № 0001 от 21.03.2023г.</t>
  </si>
  <si>
    <t>кассовый чек № 7477 от 22.03.2023г.</t>
  </si>
  <si>
    <t>кардан задний УАЗ</t>
  </si>
  <si>
    <t>крестовина Газ</t>
  </si>
  <si>
    <t>ремень 1230</t>
  </si>
  <si>
    <t>хомут 7,0/450</t>
  </si>
  <si>
    <t>кассовый чек № 0001 от 16.03.2023г.</t>
  </si>
  <si>
    <t>ИП Четвериков А.А.</t>
  </si>
  <si>
    <t>кассовый чек № 2 от 24.03.2023г.</t>
  </si>
  <si>
    <t>масло моторное 10w40</t>
  </si>
  <si>
    <t>реле втягивающего 402 дв</t>
  </si>
  <si>
    <t>шланг</t>
  </si>
  <si>
    <t>антифриз</t>
  </si>
  <si>
    <t>шланг вакуума</t>
  </si>
  <si>
    <t>хомут 16-27</t>
  </si>
  <si>
    <t>ремкомплект клапанной крышки</t>
  </si>
  <si>
    <t>кассовый чек № 1 от 24.03.2023г.</t>
  </si>
  <si>
    <t>ИП Винниченко В.В.</t>
  </si>
  <si>
    <t>кассовый чек № б/н от 24.03.2023г.</t>
  </si>
  <si>
    <t>кассовый чек № 53 от 17.03.2023г.</t>
  </si>
  <si>
    <t>кассовый чек № 00010 от 23.03.2023г.</t>
  </si>
  <si>
    <t>кассовый чек № б/н от 27.03.2023г.</t>
  </si>
  <si>
    <t>кассовый чек № 96 от 23.03.2023г.</t>
  </si>
  <si>
    <t>кассовый чек № б/н от 23.03.2023г.</t>
  </si>
  <si>
    <t>кассовый чек № б/н от 25.03.2023г.</t>
  </si>
  <si>
    <t>кассовый чек № 00005 от 27.03.2023г.</t>
  </si>
  <si>
    <t>№ б/н от 29.02.2023г.</t>
  </si>
  <si>
    <t>29.02.2023</t>
  </si>
  <si>
    <t>кассовый чек № 41 от 28.03.2023г.</t>
  </si>
  <si>
    <t>смазка литиевая</t>
  </si>
  <si>
    <t>трубка тормозоная д5</t>
  </si>
  <si>
    <t>тройник тормозной</t>
  </si>
  <si>
    <t>проставка серьги рессоры</t>
  </si>
  <si>
    <t>сальник редуктора</t>
  </si>
  <si>
    <t>стремянка рессоры</t>
  </si>
  <si>
    <t>ремень 750</t>
  </si>
  <si>
    <t>хомут 50-70мм</t>
  </si>
  <si>
    <t>прокладка коллектора</t>
  </si>
  <si>
    <t>подшипник ступиц.</t>
  </si>
  <si>
    <t>кассовый чек № 0003от 31.03.2023г.</t>
  </si>
  <si>
    <t>кассовый чек № 00001 от 18.03.2023г.</t>
  </si>
  <si>
    <t>кассовый чек № 00002 от 24.03.2023г.</t>
  </si>
  <si>
    <t>кассовый чек № б/н от 31.03.2023г.</t>
  </si>
  <si>
    <t>стартер</t>
  </si>
  <si>
    <t>натяжитель</t>
  </si>
  <si>
    <t>ролик</t>
  </si>
  <si>
    <t>кассовый чек № 00081 от 27.03.2023г.</t>
  </si>
  <si>
    <t>главный тормозной цилиндр</t>
  </si>
  <si>
    <t>рабочий цилиндр сцепления</t>
  </si>
  <si>
    <t>кассовый чек № 00001 от 27.03.2023г.</t>
  </si>
  <si>
    <t>корпус поворотного кулака</t>
  </si>
  <si>
    <t>свеча</t>
  </si>
  <si>
    <t>кассовый чек № б/н от 29.03.2023г.</t>
  </si>
  <si>
    <t>ГСМ - бензин</t>
  </si>
  <si>
    <t>кассовый чек № 3322 от 30.03.2023г.</t>
  </si>
  <si>
    <t>шланг  топливный</t>
  </si>
  <si>
    <t>хомут</t>
  </si>
  <si>
    <t>ООО "Ск-Авто"</t>
  </si>
  <si>
    <t>догово №35 от 01.03.2023г.</t>
  </si>
  <si>
    <t>ООО "ЮЖНАЯ ТОРГОВО-МОНТАЖНАЯ КОМПАНИЯ"</t>
  </si>
  <si>
    <t>договор № 34 от 01.03.2023г.</t>
  </si>
  <si>
    <t>ацетилен технический</t>
  </si>
  <si>
    <t>кислород газообразный технический (150атм.)</t>
  </si>
  <si>
    <t>кг</t>
  </si>
  <si>
    <t>редуктор БАО 5</t>
  </si>
  <si>
    <t>договор № 88 от 29.03.2023г.</t>
  </si>
  <si>
    <t>рукав газ. сварки гост 9356  6,3</t>
  </si>
  <si>
    <t>автошина HiF1y 215/65 R16 (464-4 шт, Щербинин)</t>
  </si>
  <si>
    <t>автошина Goodride 185/70  R16 (983-6 шт Кантур)</t>
  </si>
  <si>
    <t>антифриз премиум</t>
  </si>
  <si>
    <t>тосол Премиум</t>
  </si>
  <si>
    <t>масло ТЭП-15</t>
  </si>
  <si>
    <t>фильтр воздушный</t>
  </si>
  <si>
    <t>элемент фильтрующий очистки масла  406</t>
  </si>
  <si>
    <t>элемент фильтрующий очистки масла 2105</t>
  </si>
  <si>
    <t>догово № 35 от 01.03.2023г.</t>
  </si>
  <si>
    <t>ООО "ЭКСПРЕСС - АВТО"</t>
  </si>
  <si>
    <t>договор № 15032023 от 15.03.2023г.</t>
  </si>
  <si>
    <t>кран печки</t>
  </si>
  <si>
    <t>муфта включение передних колес</t>
  </si>
  <si>
    <t>прокладка ступицы</t>
  </si>
  <si>
    <t>фильтр масленный</t>
  </si>
  <si>
    <t>колодки передние</t>
  </si>
  <si>
    <t>незамерзающая жидкость</t>
  </si>
  <si>
    <t>трамблер</t>
  </si>
  <si>
    <t>гайка коллект.</t>
  </si>
  <si>
    <t>привод трамблера</t>
  </si>
  <si>
    <t>провода в/н газ</t>
  </si>
  <si>
    <t>щетка стеклооч.</t>
  </si>
  <si>
    <t>шланг ПВХ д10</t>
  </si>
  <si>
    <t>ремень расширительного бака</t>
  </si>
  <si>
    <t>кт прокладок двигателя</t>
  </si>
  <si>
    <t>термостат</t>
  </si>
  <si>
    <t>тосол (1,0)</t>
  </si>
  <si>
    <t>шип фиксации двери</t>
  </si>
  <si>
    <t>кольцо глушителя</t>
  </si>
  <si>
    <t>омыватель стекол</t>
  </si>
  <si>
    <t>ручка двери</t>
  </si>
  <si>
    <t>патрубки рхх</t>
  </si>
  <si>
    <t>манжета форсунки</t>
  </si>
  <si>
    <t>болт</t>
  </si>
  <si>
    <t>ИП Коваленко Александр Васильевич</t>
  </si>
  <si>
    <t>договор № б/н от 10.03.2023г.</t>
  </si>
  <si>
    <t>механизм замка двери УАЗ</t>
  </si>
  <si>
    <t>свечи Бриск</t>
  </si>
  <si>
    <t>шланг ДМРВ</t>
  </si>
  <si>
    <t>соединитель жгутовой</t>
  </si>
  <si>
    <t>датчик заднего хода</t>
  </si>
  <si>
    <t>глушитель уаз,зил</t>
  </si>
  <si>
    <t>цапфа поворотного кулака</t>
  </si>
  <si>
    <t>смазка шрус</t>
  </si>
  <si>
    <t>смазка в тубе</t>
  </si>
  <si>
    <t>замок зажигания</t>
  </si>
  <si>
    <t>прокладка ресивера</t>
  </si>
  <si>
    <t>ручка сдвижной двери</t>
  </si>
  <si>
    <t>ИП Смирнов Андрей Анатольевич</t>
  </si>
  <si>
    <t>договор № 03 от 22.03.2023г.</t>
  </si>
  <si>
    <t>ключ баллонный</t>
  </si>
  <si>
    <t>лампа 12в</t>
  </si>
  <si>
    <t>клавиша отопителя</t>
  </si>
  <si>
    <t>щетка б/к 350мм</t>
  </si>
  <si>
    <t>договор № 57 от 06.03.2023г.</t>
  </si>
  <si>
    <t>ИП Давьялов Вадим Борисовис</t>
  </si>
  <si>
    <t>с/х шина 15,5 * 38  Алтайшина Ф-2АД  ( 62-12)</t>
  </si>
  <si>
    <t>Общество с ограниченной ответственностью "Русшина"</t>
  </si>
  <si>
    <t>договор № 34 от 16.03.2023г.</t>
  </si>
  <si>
    <t>кассовый чек № 00002 от 06.03.2023г.</t>
  </si>
  <si>
    <t>АО "НК" Роснефть-Кубаньнефтепродукт"</t>
  </si>
  <si>
    <t>кассовый чек № 00017 от 01.03.2023г.</t>
  </si>
  <si>
    <t>кассовый чек № 00047 от 01.03.2023г.</t>
  </si>
  <si>
    <t>Аудиторский услуги</t>
  </si>
  <si>
    <t>№ А 2022-15 о от 15.09.2022г.</t>
  </si>
  <si>
    <t>ООО "АУДИТЪ"</t>
  </si>
  <si>
    <t>ЗАО "Региональный Сетевой Информационный Центр"</t>
  </si>
  <si>
    <t>Хостинг с индентификатором (Тариф 201)</t>
  </si>
  <si>
    <t xml:space="preserve">Продление регистрации доменов </t>
  </si>
  <si>
    <t>Право использования программ для ЭВМ Контур,ОФДсервис личный кабинет</t>
  </si>
  <si>
    <t>Услуги по обработке фискальных данных</t>
  </si>
  <si>
    <t>ООО "Контур НТТ"</t>
  </si>
  <si>
    <t>Информационное обслуживание</t>
  </si>
  <si>
    <t>договор №7/23 от 09.01.2023г.</t>
  </si>
  <si>
    <t>ИП Макеев Максим Николаевич</t>
  </si>
  <si>
    <t>Ввод в эксплуатацию ККТ</t>
  </si>
  <si>
    <t>ФН 1,1 М</t>
  </si>
  <si>
    <t>ООО "МАЯК КУБАНИ"</t>
  </si>
  <si>
    <t>договор № 20 от 27.03.2023г.</t>
  </si>
  <si>
    <t>Услуга по адаптациии и сопровождению программ для эвм спс</t>
  </si>
  <si>
    <t>ООО Фактор Плюс</t>
  </si>
  <si>
    <t>договор №177/1178-1 от 01.01.2023г.</t>
  </si>
  <si>
    <t>Заправка картриджа</t>
  </si>
  <si>
    <t xml:space="preserve">ИП ТРУНИН СЕРГЕЙ МИХАЙЛОВИЧ </t>
  </si>
  <si>
    <t>договор №1322554/NIC от 23.03.2013г.</t>
  </si>
  <si>
    <t>договор №1322554/NIC от 23.03.2012г.</t>
  </si>
  <si>
    <t>договор № б/н от 01.03.2023г.</t>
  </si>
  <si>
    <t>№ б/н от 17.03.2023г.</t>
  </si>
  <si>
    <t>Доставка груза</t>
  </si>
  <si>
    <t>ИП Водолага И.И.</t>
  </si>
  <si>
    <t>Услуги экскаватора</t>
  </si>
  <si>
    <t>договор №15-23/04-5 от 15.03.2023г.</t>
  </si>
  <si>
    <t>ИП Беляшев А.Н.</t>
  </si>
  <si>
    <t>Услуги спецтехники</t>
  </si>
  <si>
    <t>ИП Малышко Сергей Петрович</t>
  </si>
  <si>
    <t>договор № 24-23/04-5 от 30.03.2023г.</t>
  </si>
  <si>
    <t>Перерегистрация ККТ</t>
  </si>
  <si>
    <t>Плановая замена ФН</t>
  </si>
  <si>
    <t>договор № 19 от 27.03.2023г.</t>
  </si>
  <si>
    <t>Диагностика приборов</t>
  </si>
  <si>
    <t>ООО НПФ "РОДОС"</t>
  </si>
  <si>
    <t>Манометры ,вакуумметры</t>
  </si>
  <si>
    <t>договор № 467-ПК/2023 от 06.03.2023г.</t>
  </si>
  <si>
    <t>договор № 48/03/2023 от 15.03.2023г.</t>
  </si>
  <si>
    <t>ООО "Феррата"</t>
  </si>
  <si>
    <t>Дозиметрический контроль дозиметров</t>
  </si>
  <si>
    <t>Радиационный Контроль и ЭМИ" ООО</t>
  </si>
  <si>
    <t xml:space="preserve">договор № 40/д/2023 от 10.01.2023г. </t>
  </si>
  <si>
    <t>Поверка средств измерений</t>
  </si>
  <si>
    <t>ФБУ "Краснодарский ЦСМ"</t>
  </si>
  <si>
    <t>договор № 01-680/П/К/Р  от 15.03.2023г.</t>
  </si>
  <si>
    <t>Подключение к сети интернет</t>
  </si>
  <si>
    <t>ООО "ЮГТЕЛЕКОМ"</t>
  </si>
  <si>
    <t>договор № 26-01199 от 12.10.2022г.</t>
  </si>
  <si>
    <t>договор №05-23/01 от 01.03.2023г.</t>
  </si>
  <si>
    <t>договор №06-23/01 от 01.03.2023г.</t>
  </si>
  <si>
    <t>договор № 16/25-ТК от 01.03.2023г.</t>
  </si>
  <si>
    <t>кассовый чек № 3926 от 31.03.2023г.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</si>
</sst>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49" fontId="3" fillId="0" borderId="17" xfId="33" applyNumberFormat="1" applyFont="1" applyBorder="1" applyAlignment="1">
      <alignment horizontal="center" vertical="center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11" fillId="0" borderId="12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2" fillId="0" borderId="14" xfId="33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0" fontId="56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4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8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166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15" fillId="0" borderId="25" xfId="33" applyFont="1" applyFill="1" applyBorder="1" applyAlignment="1">
      <alignment horizontal="left" vertical="center" wrapText="1"/>
      <protection/>
    </xf>
    <xf numFmtId="0" fontId="12" fillId="0" borderId="25" xfId="33" applyFont="1" applyFill="1" applyBorder="1" applyAlignment="1">
      <alignment vertical="center"/>
      <protection/>
    </xf>
    <xf numFmtId="0" fontId="11" fillId="0" borderId="26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3" fillId="0" borderId="18" xfId="33" applyFont="1" applyFill="1" applyBorder="1" applyAlignment="1">
      <alignment horizontal="center" vertical="center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0" borderId="21" xfId="33" applyFont="1" applyFill="1" applyBorder="1" applyAlignment="1">
      <alignment vertical="top" wrapText="1"/>
      <protection/>
    </xf>
    <xf numFmtId="0" fontId="2" fillId="34" borderId="26" xfId="33" applyFill="1" applyBorder="1" applyAlignment="1">
      <alignment vertical="top"/>
      <protection/>
    </xf>
    <xf numFmtId="0" fontId="2" fillId="0" borderId="29" xfId="33" applyFont="1" applyBorder="1" applyAlignment="1">
      <alignment vertical="top"/>
      <protection/>
    </xf>
    <xf numFmtId="166" fontId="13" fillId="0" borderId="0" xfId="33" applyNumberFormat="1" applyFont="1" applyFill="1" applyBorder="1" applyAlignment="1">
      <alignment horizontal="right" wrapText="1"/>
      <protection/>
    </xf>
    <xf numFmtId="0" fontId="2" fillId="0" borderId="0" xfId="33" applyBorder="1" applyAlignment="1">
      <alignment vertical="top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ill="1" applyBorder="1" applyAlignment="1">
      <alignment wrapText="1"/>
      <protection/>
    </xf>
    <xf numFmtId="0" fontId="3" fillId="0" borderId="18" xfId="33" applyFont="1" applyFill="1" applyBorder="1" applyAlignment="1">
      <alignment vertical="center"/>
      <protection/>
    </xf>
    <xf numFmtId="0" fontId="2" fillId="0" borderId="29" xfId="33" applyFont="1" applyFill="1" applyBorder="1" applyAlignment="1">
      <alignment vertical="top" wrapText="1"/>
      <protection/>
    </xf>
    <xf numFmtId="167" fontId="2" fillId="0" borderId="29" xfId="33" applyNumberFormat="1" applyFill="1" applyBorder="1" applyAlignment="1">
      <alignment vertical="top"/>
      <protection/>
    </xf>
    <xf numFmtId="0" fontId="2" fillId="0" borderId="29" xfId="33" applyFont="1" applyFill="1" applyBorder="1" applyAlignment="1">
      <alignment horizontal="center" vertical="top"/>
      <protection/>
    </xf>
    <xf numFmtId="0" fontId="2" fillId="0" borderId="30" xfId="33" applyFont="1" applyFill="1" applyBorder="1" applyAlignment="1">
      <alignment vertical="top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0" fontId="2" fillId="0" borderId="30" xfId="33" applyFont="1" applyFill="1" applyBorder="1" applyAlignment="1">
      <alignment vertical="top" wrapText="1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/>
      <protection/>
    </xf>
    <xf numFmtId="1" fontId="16" fillId="0" borderId="29" xfId="33" applyNumberFormat="1" applyFont="1" applyFill="1" applyBorder="1" applyAlignment="1">
      <alignment horizontal="center"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1" fillId="3" borderId="14" xfId="33" applyFont="1" applyFill="1" applyBorder="1" applyAlignment="1">
      <alignment vertical="top"/>
      <protection/>
    </xf>
    <xf numFmtId="1" fontId="3" fillId="0" borderId="29" xfId="33" applyNumberFormat="1" applyFont="1" applyFill="1" applyBorder="1" applyAlignment="1">
      <alignment horizontal="center" vertical="top" wrapText="1"/>
      <protection/>
    </xf>
    <xf numFmtId="0" fontId="11" fillId="0" borderId="14" xfId="33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1" fontId="19" fillId="0" borderId="14" xfId="33" applyNumberFormat="1" applyFont="1" applyFill="1" applyBorder="1" applyAlignment="1">
      <alignment horizontal="center" vertical="top" wrapText="1"/>
      <protection/>
    </xf>
    <xf numFmtId="0" fontId="53" fillId="0" borderId="0" xfId="33" applyFont="1" applyFill="1" applyBorder="1" applyAlignment="1">
      <alignment vertical="center" wrapText="1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11" fillId="0" borderId="15" xfId="33" applyFont="1" applyFill="1" applyBorder="1" applyAlignment="1">
      <alignment vertical="top" wrapText="1"/>
      <protection/>
    </xf>
    <xf numFmtId="0" fontId="12" fillId="0" borderId="31" xfId="33" applyFont="1" applyFill="1" applyBorder="1" applyAlignment="1">
      <alignment horizontal="center" vertical="center"/>
      <protection/>
    </xf>
    <xf numFmtId="0" fontId="6" fillId="33" borderId="32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2" xfId="33" applyFont="1" applyFill="1" applyBorder="1" applyAlignment="1">
      <alignment horizontal="center" vertical="center" wrapText="1"/>
      <protection/>
    </xf>
    <xf numFmtId="0" fontId="5" fillId="0" borderId="32" xfId="33" applyFont="1" applyBorder="1" applyAlignment="1">
      <alignment horizontal="center" vertical="center" wrapText="1"/>
      <protection/>
    </xf>
    <xf numFmtId="0" fontId="6" fillId="33" borderId="32" xfId="33" applyFont="1" applyFill="1" applyBorder="1" applyAlignment="1">
      <alignment horizontal="center" vertical="center" wrapText="1"/>
      <protection/>
    </xf>
    <xf numFmtId="0" fontId="6" fillId="33" borderId="33" xfId="33" applyFont="1" applyFill="1" applyBorder="1" applyAlignment="1">
      <alignment horizontal="center" vertical="center" wrapText="1"/>
      <protection/>
    </xf>
    <xf numFmtId="0" fontId="6" fillId="33" borderId="34" xfId="33" applyFont="1" applyFill="1" applyBorder="1" applyAlignment="1">
      <alignment horizontal="center" vertical="center" wrapText="1"/>
      <protection/>
    </xf>
    <xf numFmtId="0" fontId="6" fillId="0" borderId="32" xfId="33" applyFont="1" applyFill="1" applyBorder="1" applyAlignment="1">
      <alignment horizontal="center" vertical="center" textRotation="90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166" fontId="11" fillId="0" borderId="14" xfId="33" applyNumberFormat="1" applyFont="1" applyFill="1" applyBorder="1" applyAlignment="1">
      <alignment horizontal="right" vertical="top"/>
      <protection/>
    </xf>
    <xf numFmtId="166" fontId="11" fillId="0" borderId="14" xfId="33" applyNumberFormat="1" applyFont="1" applyFill="1" applyBorder="1" applyAlignment="1">
      <alignment vertical="center"/>
      <protection/>
    </xf>
    <xf numFmtId="166" fontId="11" fillId="0" borderId="15" xfId="33" applyNumberFormat="1" applyFont="1" applyFill="1" applyBorder="1" applyAlignment="1">
      <alignment vertical="top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6" fontId="11" fillId="0" borderId="12" xfId="33" applyNumberFormat="1" applyFont="1" applyFill="1" applyBorder="1" applyAlignment="1">
      <alignment horizontal="right" vertical="center"/>
      <protection/>
    </xf>
    <xf numFmtId="167" fontId="11" fillId="0" borderId="29" xfId="33" applyNumberFormat="1" applyFont="1" applyFill="1" applyBorder="1" applyAlignment="1">
      <alignment vertical="top"/>
      <protection/>
    </xf>
    <xf numFmtId="0" fontId="16" fillId="0" borderId="0" xfId="33" applyFont="1" applyFill="1" applyBorder="1" applyAlignment="1">
      <alignment horizontal="left" vertical="top" wrapText="1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171" fontId="13" fillId="0" borderId="0" xfId="33" applyNumberFormat="1" applyFont="1" applyFill="1" applyBorder="1">
      <alignment/>
      <protection/>
    </xf>
    <xf numFmtId="0" fontId="6" fillId="33" borderId="35" xfId="33" applyFont="1" applyFill="1" applyBorder="1" applyAlignment="1">
      <alignment horizontal="center" vertical="center" textRotation="90" wrapText="1"/>
      <protection/>
    </xf>
    <xf numFmtId="0" fontId="7" fillId="33" borderId="36" xfId="33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6" fillId="33" borderId="37" xfId="33" applyFont="1" applyFill="1" applyBorder="1" applyAlignment="1">
      <alignment horizontal="center" vertical="center" textRotation="90" wrapText="1"/>
      <protection/>
    </xf>
    <xf numFmtId="0" fontId="6" fillId="33" borderId="38" xfId="33" applyFont="1" applyFill="1" applyBorder="1" applyAlignment="1">
      <alignment horizontal="center" vertical="center" textRotation="90" wrapText="1"/>
      <protection/>
    </xf>
    <xf numFmtId="0" fontId="7" fillId="33" borderId="39" xfId="33" applyFont="1" applyFill="1" applyBorder="1" applyAlignment="1">
      <alignment horizontal="center" vertical="top" wrapText="1"/>
      <protection/>
    </xf>
    <xf numFmtId="0" fontId="2" fillId="0" borderId="40" xfId="33" applyFont="1" applyFill="1" applyBorder="1" applyAlignment="1">
      <alignment vertical="top" wrapText="1"/>
      <protection/>
    </xf>
    <xf numFmtId="0" fontId="2" fillId="3" borderId="40" xfId="33" applyFill="1" applyBorder="1" applyAlignment="1">
      <alignment vertical="top"/>
      <protection/>
    </xf>
    <xf numFmtId="0" fontId="11" fillId="0" borderId="40" xfId="33" applyFont="1" applyFill="1" applyBorder="1" applyAlignment="1">
      <alignment vertical="top" wrapText="1"/>
      <protection/>
    </xf>
    <xf numFmtId="0" fontId="11" fillId="0" borderId="41" xfId="3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1"/>
  <sheetViews>
    <sheetView tabSelected="1" zoomScale="90" zoomScaleNormal="90" zoomScalePageLayoutView="0" workbookViewId="0" topLeftCell="K10">
      <selection activeCell="J181" sqref="J181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7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16384" width="10.83203125" style="5" customWidth="1"/>
  </cols>
  <sheetData>
    <row r="1" spans="20:22" ht="27" customHeight="1">
      <c r="T1" s="183"/>
      <c r="U1" s="183"/>
      <c r="V1" s="183"/>
    </row>
    <row r="2" spans="1:31" ht="31.5" customHeight="1">
      <c r="A2" s="184" t="s">
        <v>107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97"/>
      <c r="X2" s="97"/>
      <c r="Y2" s="97"/>
      <c r="Z2" s="97"/>
      <c r="AA2" s="97"/>
      <c r="AB2" s="97"/>
      <c r="AC2" s="97"/>
      <c r="AD2" s="97"/>
      <c r="AE2" s="97"/>
    </row>
    <row r="3" spans="23:31" ht="15.75" thickBot="1">
      <c r="W3" s="97"/>
      <c r="X3" s="97"/>
      <c r="Y3" s="97"/>
      <c r="Z3" s="97"/>
      <c r="AA3" s="97"/>
      <c r="AB3" s="97"/>
      <c r="AC3" s="97"/>
      <c r="AD3" s="97"/>
      <c r="AE3" s="97"/>
    </row>
    <row r="4" spans="1:31" ht="46.5" customHeight="1" thickBot="1">
      <c r="A4" s="185" t="s">
        <v>0</v>
      </c>
      <c r="B4" s="186" t="s">
        <v>1</v>
      </c>
      <c r="C4" s="187" t="s">
        <v>2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90" t="s">
        <v>3</v>
      </c>
      <c r="Q4" s="181" t="s">
        <v>4</v>
      </c>
      <c r="R4" s="181" t="s">
        <v>5</v>
      </c>
      <c r="S4" s="181" t="s">
        <v>6</v>
      </c>
      <c r="T4" s="181" t="s">
        <v>7</v>
      </c>
      <c r="U4" s="202" t="s">
        <v>8</v>
      </c>
      <c r="V4" s="209" t="s">
        <v>9</v>
      </c>
      <c r="W4" s="97"/>
      <c r="X4" s="97"/>
      <c r="Y4" s="97"/>
      <c r="Z4" s="97"/>
      <c r="AA4" s="97"/>
      <c r="AB4" s="97"/>
      <c r="AC4" s="97"/>
      <c r="AD4" s="97"/>
      <c r="AE4" s="97"/>
    </row>
    <row r="5" spans="1:31" ht="24.75" customHeight="1" thickBot="1">
      <c r="A5" s="185"/>
      <c r="B5" s="186"/>
      <c r="C5" s="187" t="s">
        <v>10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9" t="s">
        <v>11</v>
      </c>
      <c r="O5" s="189"/>
      <c r="P5" s="190"/>
      <c r="Q5" s="181"/>
      <c r="R5" s="181"/>
      <c r="S5" s="181"/>
      <c r="T5" s="181"/>
      <c r="U5" s="202"/>
      <c r="V5" s="210"/>
      <c r="W5" s="97"/>
      <c r="X5" s="97"/>
      <c r="Y5" s="97"/>
      <c r="Z5" s="97"/>
      <c r="AA5" s="97"/>
      <c r="AB5" s="97"/>
      <c r="AC5" s="97"/>
      <c r="AD5" s="97"/>
      <c r="AE5" s="97"/>
    </row>
    <row r="6" spans="1:31" ht="24.75" customHeight="1" thickBot="1">
      <c r="A6" s="185"/>
      <c r="B6" s="186"/>
      <c r="C6" s="187" t="s">
        <v>12</v>
      </c>
      <c r="D6" s="187"/>
      <c r="E6" s="187"/>
      <c r="F6" s="187"/>
      <c r="G6" s="187"/>
      <c r="H6" s="187"/>
      <c r="I6" s="187"/>
      <c r="J6" s="187"/>
      <c r="K6" s="187"/>
      <c r="L6" s="187"/>
      <c r="M6" s="187" t="s">
        <v>13</v>
      </c>
      <c r="N6" s="188" t="s">
        <v>14</v>
      </c>
      <c r="O6" s="188"/>
      <c r="P6" s="190"/>
      <c r="Q6" s="181"/>
      <c r="R6" s="181"/>
      <c r="S6" s="181"/>
      <c r="T6" s="181"/>
      <c r="U6" s="202"/>
      <c r="V6" s="210"/>
      <c r="W6" s="97"/>
      <c r="X6" s="97"/>
      <c r="Y6" s="97"/>
      <c r="Z6" s="97"/>
      <c r="AA6" s="97"/>
      <c r="AB6" s="97"/>
      <c r="AC6" s="97"/>
      <c r="AD6" s="97"/>
      <c r="AE6" s="97"/>
    </row>
    <row r="7" spans="1:31" ht="15.75" customHeight="1" thickBot="1">
      <c r="A7" s="185"/>
      <c r="B7" s="186"/>
      <c r="C7" s="187" t="s">
        <v>15</v>
      </c>
      <c r="D7" s="187"/>
      <c r="E7" s="187"/>
      <c r="F7" s="187" t="s">
        <v>16</v>
      </c>
      <c r="G7" s="187"/>
      <c r="H7" s="187"/>
      <c r="I7" s="189" t="s">
        <v>17</v>
      </c>
      <c r="J7" s="189"/>
      <c r="K7" s="189" t="s">
        <v>17</v>
      </c>
      <c r="L7" s="189"/>
      <c r="M7" s="187"/>
      <c r="N7" s="181" t="s">
        <v>18</v>
      </c>
      <c r="O7" s="181" t="s">
        <v>19</v>
      </c>
      <c r="P7" s="190"/>
      <c r="Q7" s="181"/>
      <c r="R7" s="181"/>
      <c r="S7" s="181"/>
      <c r="T7" s="181"/>
      <c r="U7" s="202"/>
      <c r="V7" s="210"/>
      <c r="W7" s="97"/>
      <c r="X7" s="97"/>
      <c r="Y7" s="97"/>
      <c r="Z7" s="97"/>
      <c r="AA7" s="97"/>
      <c r="AB7" s="97"/>
      <c r="AC7" s="97"/>
      <c r="AD7" s="97"/>
      <c r="AE7" s="97"/>
    </row>
    <row r="8" spans="1:31" ht="27" customHeight="1" thickBot="1">
      <c r="A8" s="185"/>
      <c r="B8" s="186"/>
      <c r="C8" s="187"/>
      <c r="D8" s="187"/>
      <c r="E8" s="187"/>
      <c r="F8" s="187"/>
      <c r="G8" s="187"/>
      <c r="H8" s="187"/>
      <c r="I8" s="188" t="s">
        <v>20</v>
      </c>
      <c r="J8" s="188"/>
      <c r="K8" s="188" t="s">
        <v>21</v>
      </c>
      <c r="L8" s="188"/>
      <c r="M8" s="187"/>
      <c r="N8" s="181"/>
      <c r="O8" s="181"/>
      <c r="P8" s="190"/>
      <c r="Q8" s="181"/>
      <c r="R8" s="181"/>
      <c r="S8" s="181"/>
      <c r="T8" s="181"/>
      <c r="U8" s="202"/>
      <c r="V8" s="210"/>
      <c r="W8" s="97"/>
      <c r="X8" s="97"/>
      <c r="Y8" s="97"/>
      <c r="Z8" s="97"/>
      <c r="AA8" s="97"/>
      <c r="AB8" s="97"/>
      <c r="AC8" s="97"/>
      <c r="AD8" s="97"/>
      <c r="AE8" s="97"/>
    </row>
    <row r="9" spans="1:31" ht="24.75" customHeight="1" thickBot="1">
      <c r="A9" s="185"/>
      <c r="B9" s="186"/>
      <c r="C9" s="181" t="s">
        <v>22</v>
      </c>
      <c r="D9" s="181" t="s">
        <v>23</v>
      </c>
      <c r="E9" s="181" t="s">
        <v>24</v>
      </c>
      <c r="F9" s="181" t="s">
        <v>25</v>
      </c>
      <c r="G9" s="181" t="s">
        <v>26</v>
      </c>
      <c r="H9" s="181" t="s">
        <v>27</v>
      </c>
      <c r="I9" s="181" t="s">
        <v>28</v>
      </c>
      <c r="J9" s="181" t="s">
        <v>29</v>
      </c>
      <c r="K9" s="181" t="s">
        <v>30</v>
      </c>
      <c r="L9" s="181" t="s">
        <v>31</v>
      </c>
      <c r="M9" s="187"/>
      <c r="N9" s="181"/>
      <c r="O9" s="181"/>
      <c r="P9" s="190"/>
      <c r="Q9" s="181"/>
      <c r="R9" s="181"/>
      <c r="S9" s="181"/>
      <c r="T9" s="181"/>
      <c r="U9" s="202"/>
      <c r="V9" s="210"/>
      <c r="W9" s="97"/>
      <c r="X9" s="97"/>
      <c r="Y9" s="97"/>
      <c r="Z9" s="97"/>
      <c r="AA9" s="97"/>
      <c r="AB9" s="97"/>
      <c r="AC9" s="97"/>
      <c r="AD9" s="97"/>
      <c r="AE9" s="97"/>
    </row>
    <row r="10" spans="1:33" ht="186.75" customHeight="1" thickBot="1">
      <c r="A10" s="185"/>
      <c r="B10" s="186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7"/>
      <c r="N10" s="181"/>
      <c r="O10" s="181"/>
      <c r="P10" s="190"/>
      <c r="Q10" s="181"/>
      <c r="R10" s="181"/>
      <c r="S10" s="181"/>
      <c r="T10" s="181"/>
      <c r="U10" s="202"/>
      <c r="V10" s="210"/>
      <c r="W10" s="97"/>
      <c r="X10" s="97"/>
      <c r="Y10" s="97"/>
      <c r="Z10" s="97"/>
      <c r="AA10" s="97"/>
      <c r="AB10" s="97"/>
      <c r="AC10" s="97"/>
      <c r="AD10" s="97"/>
      <c r="AE10" s="97"/>
      <c r="AF10" s="95"/>
      <c r="AG10" s="95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203">
        <v>21</v>
      </c>
      <c r="V11" s="211">
        <v>22</v>
      </c>
      <c r="W11" s="198"/>
      <c r="X11" s="198"/>
      <c r="Y11" s="198"/>
      <c r="Z11" s="198"/>
      <c r="AA11" s="198"/>
      <c r="AB11" s="198"/>
      <c r="AC11" s="198"/>
      <c r="AD11" s="198"/>
      <c r="AE11" s="198"/>
      <c r="AF11" s="96"/>
      <c r="AG11" s="96"/>
    </row>
    <row r="12" spans="1:33" ht="39" customHeight="1">
      <c r="A12" s="11">
        <v>1</v>
      </c>
      <c r="B12" s="26">
        <v>45016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99" t="s">
        <v>33</v>
      </c>
      <c r="Q12" s="54"/>
      <c r="R12" s="55" t="s">
        <v>34</v>
      </c>
      <c r="S12" s="56" t="s">
        <v>109</v>
      </c>
      <c r="T12" s="57"/>
      <c r="U12" s="37" t="s">
        <v>35</v>
      </c>
      <c r="V12" s="212" t="s">
        <v>99</v>
      </c>
      <c r="W12" s="198"/>
      <c r="X12" s="198"/>
      <c r="Y12" s="198"/>
      <c r="Z12" s="198"/>
      <c r="AA12" s="198"/>
      <c r="AB12" s="198"/>
      <c r="AC12" s="198"/>
      <c r="AD12" s="198"/>
      <c r="AE12" s="198"/>
      <c r="AF12" s="95"/>
      <c r="AG12" s="95"/>
    </row>
    <row r="13" spans="1:33" ht="15">
      <c r="A13" s="121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36</v>
      </c>
      <c r="Q13" s="51"/>
      <c r="R13" s="72"/>
      <c r="S13" s="73"/>
      <c r="T13" s="74"/>
      <c r="U13" s="72"/>
      <c r="V13" s="213"/>
      <c r="W13" s="97"/>
      <c r="X13" s="97"/>
      <c r="Y13" s="97"/>
      <c r="Z13" s="97"/>
      <c r="AA13" s="97"/>
      <c r="AB13" s="97"/>
      <c r="AC13" s="97"/>
      <c r="AD13" s="97"/>
      <c r="AE13" s="97"/>
      <c r="AF13" s="95"/>
      <c r="AG13" s="95"/>
    </row>
    <row r="14" spans="1:33" ht="40.5" customHeight="1">
      <c r="A14" s="11">
        <v>2</v>
      </c>
      <c r="B14" s="26">
        <v>45016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6">
        <v>0</v>
      </c>
      <c r="P14" s="20" t="s">
        <v>37</v>
      </c>
      <c r="Q14" s="92"/>
      <c r="R14" s="55" t="s">
        <v>38</v>
      </c>
      <c r="S14" s="100" t="s">
        <v>108</v>
      </c>
      <c r="T14" s="58"/>
      <c r="U14" s="143" t="s">
        <v>39</v>
      </c>
      <c r="V14" s="214" t="s">
        <v>98</v>
      </c>
      <c r="W14" s="182"/>
      <c r="X14" s="182"/>
      <c r="Y14" s="112"/>
      <c r="Z14" s="112"/>
      <c r="AA14" s="112"/>
      <c r="AB14" s="112"/>
      <c r="AC14" s="112"/>
      <c r="AD14" s="97"/>
      <c r="AE14" s="97"/>
      <c r="AF14" s="95"/>
      <c r="AG14" s="95"/>
    </row>
    <row r="15" spans="1:33" ht="38.25" customHeight="1">
      <c r="A15" s="11">
        <f>1+A14</f>
        <v>3</v>
      </c>
      <c r="B15" s="26">
        <v>45016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6">
        <v>0</v>
      </c>
      <c r="P15" s="20" t="s">
        <v>40</v>
      </c>
      <c r="Q15" s="92"/>
      <c r="R15" s="55" t="s">
        <v>38</v>
      </c>
      <c r="S15" s="100" t="s">
        <v>108</v>
      </c>
      <c r="T15" s="58"/>
      <c r="U15" s="143" t="s">
        <v>39</v>
      </c>
      <c r="V15" s="215" t="s">
        <v>97</v>
      </c>
      <c r="W15" s="182"/>
      <c r="X15" s="182"/>
      <c r="Y15" s="112"/>
      <c r="Z15" s="112"/>
      <c r="AA15" s="112"/>
      <c r="AB15" s="112"/>
      <c r="AC15" s="112"/>
      <c r="AD15" s="97"/>
      <c r="AE15" s="97"/>
      <c r="AF15" s="95"/>
      <c r="AG15" s="95"/>
    </row>
    <row r="16" spans="1:33" ht="36" customHeight="1">
      <c r="A16" s="11">
        <v>4</v>
      </c>
      <c r="B16" s="26">
        <v>45016</v>
      </c>
      <c r="C16" s="4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6">
        <v>0</v>
      </c>
      <c r="P16" s="20" t="s">
        <v>41</v>
      </c>
      <c r="Q16" s="60"/>
      <c r="R16" s="59" t="s">
        <v>42</v>
      </c>
      <c r="S16" s="100" t="s">
        <v>109</v>
      </c>
      <c r="T16" s="58"/>
      <c r="U16" s="143" t="s">
        <v>43</v>
      </c>
      <c r="V16" s="148" t="s">
        <v>96</v>
      </c>
      <c r="W16" s="112"/>
      <c r="X16" s="112"/>
      <c r="Y16" s="112"/>
      <c r="Z16" s="199"/>
      <c r="AA16" s="199"/>
      <c r="AB16" s="199"/>
      <c r="AC16" s="200"/>
      <c r="AD16" s="112"/>
      <c r="AE16" s="97"/>
      <c r="AF16" s="95"/>
      <c r="AG16" s="95"/>
    </row>
    <row r="17" spans="1:33" ht="20.25" customHeight="1">
      <c r="A17" s="11">
        <v>5</v>
      </c>
      <c r="B17" s="36">
        <v>45000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19">
        <v>0</v>
      </c>
      <c r="P17" s="104" t="s">
        <v>118</v>
      </c>
      <c r="Q17" s="134">
        <v>0.048</v>
      </c>
      <c r="R17" s="40" t="s">
        <v>46</v>
      </c>
      <c r="S17" s="135">
        <v>20</v>
      </c>
      <c r="T17" s="171">
        <f aca="true" t="shared" si="0" ref="T17:T24">Q17*S17</f>
        <v>0.96</v>
      </c>
      <c r="U17" s="138" t="s">
        <v>74</v>
      </c>
      <c r="V17" s="170" t="s">
        <v>117</v>
      </c>
      <c r="W17" s="113"/>
      <c r="X17" s="113"/>
      <c r="Y17" s="154"/>
      <c r="Z17" s="204"/>
      <c r="AA17" s="205"/>
      <c r="AB17" s="97"/>
      <c r="AC17" s="129"/>
      <c r="AD17" s="97"/>
      <c r="AE17" s="97"/>
      <c r="AF17" s="95"/>
      <c r="AG17" s="95"/>
    </row>
    <row r="18" spans="1:33" ht="19.5" customHeight="1">
      <c r="A18" s="11">
        <v>6</v>
      </c>
      <c r="B18" s="36">
        <v>44986</v>
      </c>
      <c r="C18" s="35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19">
        <v>0</v>
      </c>
      <c r="P18" s="30" t="s">
        <v>119</v>
      </c>
      <c r="Q18" s="134">
        <v>4.25</v>
      </c>
      <c r="R18" s="40" t="s">
        <v>44</v>
      </c>
      <c r="S18" s="135">
        <v>1</v>
      </c>
      <c r="T18" s="171">
        <f t="shared" si="0"/>
        <v>4.25</v>
      </c>
      <c r="U18" s="138" t="s">
        <v>94</v>
      </c>
      <c r="V18" s="170" t="s">
        <v>120</v>
      </c>
      <c r="W18" s="113"/>
      <c r="X18" s="126"/>
      <c r="Y18" s="154"/>
      <c r="Z18" s="205"/>
      <c r="AA18" s="205"/>
      <c r="AB18" s="122"/>
      <c r="AC18" s="129"/>
      <c r="AD18" s="97"/>
      <c r="AE18" s="97"/>
      <c r="AF18" s="95"/>
      <c r="AG18" s="95"/>
    </row>
    <row r="19" spans="1:33" ht="18.75" customHeight="1">
      <c r="A19" s="11">
        <v>7</v>
      </c>
      <c r="B19" s="36">
        <v>44987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19">
        <v>0</v>
      </c>
      <c r="P19" s="30" t="s">
        <v>121</v>
      </c>
      <c r="Q19" s="120">
        <v>1.7</v>
      </c>
      <c r="R19" s="40" t="s">
        <v>44</v>
      </c>
      <c r="S19" s="174">
        <v>1</v>
      </c>
      <c r="T19" s="120">
        <f t="shared" si="0"/>
        <v>1.7</v>
      </c>
      <c r="U19" s="138" t="s">
        <v>88</v>
      </c>
      <c r="V19" s="170" t="s">
        <v>126</v>
      </c>
      <c r="W19" s="206"/>
      <c r="X19" s="131"/>
      <c r="Y19" s="154"/>
      <c r="Z19" s="205"/>
      <c r="AA19" s="205"/>
      <c r="AB19" s="152"/>
      <c r="AC19" s="153"/>
      <c r="AD19" s="97"/>
      <c r="AE19" s="97"/>
      <c r="AF19" s="95"/>
      <c r="AG19" s="95"/>
    </row>
    <row r="20" spans="1:33" ht="18.75" customHeight="1">
      <c r="A20" s="11">
        <v>8</v>
      </c>
      <c r="B20" s="36">
        <v>44987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88">
        <v>0</v>
      </c>
      <c r="P20" s="179" t="s">
        <v>122</v>
      </c>
      <c r="Q20" s="194">
        <v>0.01</v>
      </c>
      <c r="R20" s="40" t="s">
        <v>44</v>
      </c>
      <c r="S20" s="195">
        <v>8</v>
      </c>
      <c r="T20" s="120">
        <f t="shared" si="0"/>
        <v>0.08</v>
      </c>
      <c r="U20" s="138" t="s">
        <v>88</v>
      </c>
      <c r="V20" s="170" t="s">
        <v>126</v>
      </c>
      <c r="W20" s="206"/>
      <c r="X20" s="131"/>
      <c r="Y20" s="118"/>
      <c r="Z20" s="122"/>
      <c r="AA20" s="130"/>
      <c r="AB20" s="123"/>
      <c r="AC20" s="201"/>
      <c r="AD20" s="97"/>
      <c r="AE20" s="97"/>
      <c r="AF20" s="95"/>
      <c r="AG20" s="95"/>
    </row>
    <row r="21" spans="1:33" ht="18.75" customHeight="1">
      <c r="A21" s="11">
        <v>9</v>
      </c>
      <c r="B21" s="36">
        <v>44987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19">
        <v>0</v>
      </c>
      <c r="P21" s="38" t="s">
        <v>123</v>
      </c>
      <c r="Q21" s="60">
        <v>0.1</v>
      </c>
      <c r="R21" s="40" t="s">
        <v>44</v>
      </c>
      <c r="S21" s="172">
        <v>4</v>
      </c>
      <c r="T21" s="120">
        <f t="shared" si="0"/>
        <v>0.4</v>
      </c>
      <c r="U21" s="138" t="s">
        <v>88</v>
      </c>
      <c r="V21" s="170" t="s">
        <v>126</v>
      </c>
      <c r="W21" s="206"/>
      <c r="X21" s="114"/>
      <c r="Y21" s="118"/>
      <c r="Z21" s="164"/>
      <c r="AA21" s="130"/>
      <c r="AB21" s="122"/>
      <c r="AC21" s="122"/>
      <c r="AD21" s="125"/>
      <c r="AE21" s="97"/>
      <c r="AF21" s="95"/>
      <c r="AG21" s="95"/>
    </row>
    <row r="22" spans="1:33" ht="18.75" customHeight="1">
      <c r="A22" s="11">
        <v>10</v>
      </c>
      <c r="B22" s="36">
        <v>44987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19">
        <v>0</v>
      </c>
      <c r="P22" s="38" t="s">
        <v>124</v>
      </c>
      <c r="Q22" s="60">
        <v>0.1</v>
      </c>
      <c r="R22" s="40" t="s">
        <v>44</v>
      </c>
      <c r="S22" s="172">
        <v>4</v>
      </c>
      <c r="T22" s="120">
        <f t="shared" si="0"/>
        <v>0.4</v>
      </c>
      <c r="U22" s="138" t="s">
        <v>88</v>
      </c>
      <c r="V22" s="170" t="s">
        <v>126</v>
      </c>
      <c r="W22" s="206"/>
      <c r="X22" s="114"/>
      <c r="Y22" s="118"/>
      <c r="Z22" s="164"/>
      <c r="AA22" s="130"/>
      <c r="AB22" s="122"/>
      <c r="AC22" s="122"/>
      <c r="AD22" s="97"/>
      <c r="AE22" s="97"/>
      <c r="AF22" s="95"/>
      <c r="AG22" s="95"/>
    </row>
    <row r="23" spans="1:33" ht="18.75" customHeight="1">
      <c r="A23" s="11">
        <v>11</v>
      </c>
      <c r="B23" s="36">
        <v>44987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19" t="s">
        <v>45</v>
      </c>
      <c r="P23" s="38" t="s">
        <v>125</v>
      </c>
      <c r="Q23" s="60">
        <v>0.2</v>
      </c>
      <c r="R23" s="40" t="s">
        <v>44</v>
      </c>
      <c r="S23" s="172">
        <v>1</v>
      </c>
      <c r="T23" s="120">
        <f t="shared" si="0"/>
        <v>0.2</v>
      </c>
      <c r="U23" s="138" t="s">
        <v>88</v>
      </c>
      <c r="V23" s="170" t="s">
        <v>126</v>
      </c>
      <c r="W23" s="206"/>
      <c r="X23" s="114"/>
      <c r="Y23" s="122"/>
      <c r="Z23" s="123"/>
      <c r="AA23" s="201"/>
      <c r="AB23" s="122"/>
      <c r="AC23" s="122"/>
      <c r="AD23" s="97"/>
      <c r="AE23" s="97"/>
      <c r="AF23" s="95"/>
      <c r="AG23" s="95"/>
    </row>
    <row r="24" spans="1:33" ht="18.75" customHeight="1">
      <c r="A24" s="11">
        <v>12</v>
      </c>
      <c r="B24" s="36">
        <v>44988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19" t="s">
        <v>45</v>
      </c>
      <c r="P24" s="38" t="s">
        <v>92</v>
      </c>
      <c r="Q24" s="60">
        <v>1.3</v>
      </c>
      <c r="R24" s="40" t="s">
        <v>44</v>
      </c>
      <c r="S24" s="172">
        <v>1</v>
      </c>
      <c r="T24" s="120">
        <f t="shared" si="0"/>
        <v>1.3</v>
      </c>
      <c r="U24" s="138" t="s">
        <v>88</v>
      </c>
      <c r="V24" s="170" t="s">
        <v>127</v>
      </c>
      <c r="W24" s="206"/>
      <c r="X24" s="114"/>
      <c r="Y24" s="97"/>
      <c r="Z24" s="122"/>
      <c r="AA24" s="97"/>
      <c r="AB24" s="97"/>
      <c r="AC24" s="97"/>
      <c r="AD24" s="97"/>
      <c r="AE24" s="97"/>
      <c r="AF24" s="95"/>
      <c r="AG24" s="95"/>
    </row>
    <row r="25" spans="1:33" ht="18" customHeight="1">
      <c r="A25" s="11">
        <v>13</v>
      </c>
      <c r="B25" s="36">
        <v>44988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19">
        <v>0</v>
      </c>
      <c r="P25" s="38" t="s">
        <v>92</v>
      </c>
      <c r="Q25" s="60">
        <v>1.2</v>
      </c>
      <c r="R25" s="40" t="s">
        <v>44</v>
      </c>
      <c r="S25" s="172">
        <v>1</v>
      </c>
      <c r="T25" s="120">
        <f aca="true" t="shared" si="1" ref="T25:T96">Q25*S25</f>
        <v>1.2</v>
      </c>
      <c r="U25" s="138" t="s">
        <v>88</v>
      </c>
      <c r="V25" s="170" t="s">
        <v>127</v>
      </c>
      <c r="W25" s="206"/>
      <c r="X25" s="114"/>
      <c r="Y25" s="151"/>
      <c r="Z25" s="149"/>
      <c r="AA25" s="128"/>
      <c r="AB25" s="155"/>
      <c r="AC25" s="112"/>
      <c r="AD25" s="112"/>
      <c r="AE25" s="97"/>
      <c r="AF25" s="95"/>
      <c r="AG25" s="95"/>
    </row>
    <row r="26" spans="1:33" ht="17.25" customHeight="1">
      <c r="A26" s="11">
        <v>14</v>
      </c>
      <c r="B26" s="36">
        <v>44995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19">
        <v>0</v>
      </c>
      <c r="P26" s="38" t="s">
        <v>95</v>
      </c>
      <c r="Q26" s="60">
        <v>0.092</v>
      </c>
      <c r="R26" s="40" t="s">
        <v>90</v>
      </c>
      <c r="S26" s="172">
        <v>15</v>
      </c>
      <c r="T26" s="120">
        <f t="shared" si="1"/>
        <v>1.38</v>
      </c>
      <c r="U26" s="138" t="s">
        <v>91</v>
      </c>
      <c r="V26" s="170" t="s">
        <v>131</v>
      </c>
      <c r="W26" s="206"/>
      <c r="X26" s="114"/>
      <c r="Y26" s="151"/>
      <c r="Z26" s="123"/>
      <c r="AA26" s="123"/>
      <c r="AB26" s="122"/>
      <c r="AC26" s="122"/>
      <c r="AD26" s="118"/>
      <c r="AE26" s="97"/>
      <c r="AF26" s="95"/>
      <c r="AG26" s="95"/>
    </row>
    <row r="27" spans="1:33" ht="18.75" customHeight="1">
      <c r="A27" s="11">
        <v>15</v>
      </c>
      <c r="B27" s="36">
        <v>44995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19" t="s">
        <v>45</v>
      </c>
      <c r="P27" s="38" t="s">
        <v>128</v>
      </c>
      <c r="Q27" s="60">
        <v>0.259</v>
      </c>
      <c r="R27" s="40" t="s">
        <v>44</v>
      </c>
      <c r="S27" s="172">
        <v>1</v>
      </c>
      <c r="T27" s="120">
        <f t="shared" si="1"/>
        <v>0.259</v>
      </c>
      <c r="U27" s="138" t="s">
        <v>91</v>
      </c>
      <c r="V27" s="170" t="s">
        <v>131</v>
      </c>
      <c r="W27" s="206"/>
      <c r="X27" s="114"/>
      <c r="Y27" s="154"/>
      <c r="Z27" s="122"/>
      <c r="AA27" s="97"/>
      <c r="AB27" s="122"/>
      <c r="AC27" s="122"/>
      <c r="AD27" s="97"/>
      <c r="AE27" s="97"/>
      <c r="AF27" s="95"/>
      <c r="AG27" s="95"/>
    </row>
    <row r="28" spans="1:33" ht="18.75" customHeight="1">
      <c r="A28" s="11">
        <v>16</v>
      </c>
      <c r="B28" s="36">
        <v>44995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19">
        <v>0</v>
      </c>
      <c r="P28" s="166" t="s">
        <v>129</v>
      </c>
      <c r="Q28" s="116">
        <v>1.7</v>
      </c>
      <c r="R28" s="40" t="s">
        <v>105</v>
      </c>
      <c r="S28" s="117">
        <v>25</v>
      </c>
      <c r="T28" s="120">
        <f t="shared" si="1"/>
        <v>42.5</v>
      </c>
      <c r="U28" s="138" t="s">
        <v>89</v>
      </c>
      <c r="V28" s="170" t="s">
        <v>132</v>
      </c>
      <c r="W28" s="206"/>
      <c r="X28" s="114"/>
      <c r="Y28" s="122"/>
      <c r="Z28" s="122"/>
      <c r="AA28" s="97"/>
      <c r="AB28" s="122"/>
      <c r="AC28" s="122"/>
      <c r="AD28" s="97"/>
      <c r="AE28" s="97"/>
      <c r="AF28" s="95"/>
      <c r="AG28" s="95"/>
    </row>
    <row r="29" spans="1:33" ht="18.75" customHeight="1">
      <c r="A29" s="11">
        <v>17</v>
      </c>
      <c r="B29" s="36">
        <v>44994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19">
        <v>0</v>
      </c>
      <c r="P29" s="38" t="s">
        <v>130</v>
      </c>
      <c r="Q29" s="116">
        <v>1.7</v>
      </c>
      <c r="R29" s="40" t="s">
        <v>105</v>
      </c>
      <c r="S29" s="172">
        <v>50</v>
      </c>
      <c r="T29" s="120">
        <f t="shared" si="1"/>
        <v>85</v>
      </c>
      <c r="U29" s="138" t="s">
        <v>89</v>
      </c>
      <c r="V29" s="170" t="s">
        <v>133</v>
      </c>
      <c r="W29" s="206"/>
      <c r="X29" s="114"/>
      <c r="Y29" s="97"/>
      <c r="Z29" s="122"/>
      <c r="AA29" s="97"/>
      <c r="AB29" s="122"/>
      <c r="AC29" s="122"/>
      <c r="AD29" s="97"/>
      <c r="AE29" s="97"/>
      <c r="AF29" s="95"/>
      <c r="AG29" s="95"/>
    </row>
    <row r="30" spans="1:33" ht="18.75" customHeight="1">
      <c r="A30" s="11">
        <v>18</v>
      </c>
      <c r="B30" s="36">
        <v>44990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19">
        <v>0</v>
      </c>
      <c r="P30" s="166" t="s">
        <v>134</v>
      </c>
      <c r="Q30" s="116">
        <v>0.23</v>
      </c>
      <c r="R30" s="40" t="s">
        <v>44</v>
      </c>
      <c r="S30" s="117">
        <v>1</v>
      </c>
      <c r="T30" s="120">
        <f t="shared" si="1"/>
        <v>0.23</v>
      </c>
      <c r="U30" s="138" t="s">
        <v>93</v>
      </c>
      <c r="V30" s="170" t="s">
        <v>140</v>
      </c>
      <c r="W30" s="206"/>
      <c r="X30" s="114"/>
      <c r="Y30" s="97"/>
      <c r="Z30" s="122"/>
      <c r="AA30" s="97"/>
      <c r="AB30" s="122"/>
      <c r="AC30" s="122"/>
      <c r="AD30" s="97"/>
      <c r="AE30" s="97"/>
      <c r="AF30" s="95"/>
      <c r="AG30" s="95"/>
    </row>
    <row r="31" spans="1:33" ht="18.75" customHeight="1">
      <c r="A31" s="11">
        <v>19</v>
      </c>
      <c r="B31" s="36">
        <v>44990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9">
        <v>0</v>
      </c>
      <c r="P31" s="166" t="s">
        <v>135</v>
      </c>
      <c r="Q31" s="116">
        <v>0.36</v>
      </c>
      <c r="R31" s="40" t="s">
        <v>44</v>
      </c>
      <c r="S31" s="117">
        <v>1</v>
      </c>
      <c r="T31" s="120">
        <f t="shared" si="1"/>
        <v>0.36</v>
      </c>
      <c r="U31" s="138" t="s">
        <v>93</v>
      </c>
      <c r="V31" s="170" t="s">
        <v>140</v>
      </c>
      <c r="W31" s="206"/>
      <c r="X31" s="132"/>
      <c r="Y31" s="122"/>
      <c r="Z31" s="122"/>
      <c r="AA31" s="97"/>
      <c r="AB31" s="123"/>
      <c r="AC31" s="123"/>
      <c r="AD31" s="97"/>
      <c r="AE31" s="97"/>
      <c r="AF31" s="95"/>
      <c r="AG31" s="95"/>
    </row>
    <row r="32" spans="1:33" ht="18.75" customHeight="1">
      <c r="A32" s="11">
        <v>20</v>
      </c>
      <c r="B32" s="36">
        <v>44990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19" t="s">
        <v>45</v>
      </c>
      <c r="P32" s="166" t="s">
        <v>136</v>
      </c>
      <c r="Q32" s="116">
        <v>0.13</v>
      </c>
      <c r="R32" s="40" t="s">
        <v>44</v>
      </c>
      <c r="S32" s="117">
        <v>2</v>
      </c>
      <c r="T32" s="120">
        <f t="shared" si="1"/>
        <v>0.26</v>
      </c>
      <c r="U32" s="138" t="s">
        <v>93</v>
      </c>
      <c r="V32" s="170" t="s">
        <v>140</v>
      </c>
      <c r="W32" s="206"/>
      <c r="X32" s="114"/>
      <c r="Y32" s="97"/>
      <c r="Z32" s="122"/>
      <c r="AA32" s="97"/>
      <c r="AB32" s="122"/>
      <c r="AC32" s="122"/>
      <c r="AD32" s="97"/>
      <c r="AE32" s="97"/>
      <c r="AF32" s="95"/>
      <c r="AG32" s="95"/>
    </row>
    <row r="33" spans="1:33" ht="21.75" customHeight="1">
      <c r="A33" s="11">
        <v>21</v>
      </c>
      <c r="B33" s="36">
        <v>44990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19" t="s">
        <v>45</v>
      </c>
      <c r="P33" s="166" t="s">
        <v>137</v>
      </c>
      <c r="Q33" s="60">
        <v>2.06</v>
      </c>
      <c r="R33" s="40" t="s">
        <v>44</v>
      </c>
      <c r="S33" s="117">
        <v>1</v>
      </c>
      <c r="T33" s="192">
        <f t="shared" si="1"/>
        <v>2.06</v>
      </c>
      <c r="U33" s="138" t="s">
        <v>93</v>
      </c>
      <c r="V33" s="170" t="s">
        <v>140</v>
      </c>
      <c r="W33" s="206"/>
      <c r="X33" s="114"/>
      <c r="Y33" s="118"/>
      <c r="Z33" s="122"/>
      <c r="AA33" s="122"/>
      <c r="AB33" s="122"/>
      <c r="AC33" s="122"/>
      <c r="AD33" s="125"/>
      <c r="AE33" s="97"/>
      <c r="AF33" s="95"/>
      <c r="AG33" s="95"/>
    </row>
    <row r="34" spans="1:33" ht="18.75" customHeight="1">
      <c r="A34" s="11">
        <v>22</v>
      </c>
      <c r="B34" s="36">
        <v>44990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9" t="s">
        <v>45</v>
      </c>
      <c r="P34" s="166" t="s">
        <v>138</v>
      </c>
      <c r="Q34" s="116">
        <v>0.005</v>
      </c>
      <c r="R34" s="40" t="s">
        <v>44</v>
      </c>
      <c r="S34" s="117">
        <v>1</v>
      </c>
      <c r="T34" s="120">
        <f t="shared" si="1"/>
        <v>0.005</v>
      </c>
      <c r="U34" s="138" t="s">
        <v>93</v>
      </c>
      <c r="V34" s="170" t="s">
        <v>140</v>
      </c>
      <c r="W34" s="206"/>
      <c r="X34" s="114"/>
      <c r="Y34" s="97"/>
      <c r="Z34" s="122"/>
      <c r="AA34" s="97"/>
      <c r="AB34" s="122"/>
      <c r="AC34" s="122"/>
      <c r="AD34" s="97"/>
      <c r="AE34" s="97"/>
      <c r="AF34" s="95"/>
      <c r="AG34" s="95"/>
    </row>
    <row r="35" spans="1:33" ht="18.75" customHeight="1">
      <c r="A35" s="11">
        <v>23</v>
      </c>
      <c r="B35" s="36">
        <v>44990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19" t="s">
        <v>45</v>
      </c>
      <c r="P35" s="166" t="s">
        <v>139</v>
      </c>
      <c r="Q35" s="116">
        <v>0.19</v>
      </c>
      <c r="R35" s="40" t="s">
        <v>44</v>
      </c>
      <c r="S35" s="117">
        <v>1</v>
      </c>
      <c r="T35" s="193">
        <f t="shared" si="1"/>
        <v>0.19</v>
      </c>
      <c r="U35" s="138" t="s">
        <v>93</v>
      </c>
      <c r="V35" s="170" t="s">
        <v>140</v>
      </c>
      <c r="W35" s="206"/>
      <c r="X35" s="114"/>
      <c r="Y35" s="97"/>
      <c r="Z35" s="97"/>
      <c r="AA35" s="97"/>
      <c r="AB35" s="122"/>
      <c r="AC35" s="122"/>
      <c r="AD35" s="97"/>
      <c r="AE35" s="97"/>
      <c r="AF35" s="95"/>
      <c r="AG35" s="95"/>
    </row>
    <row r="36" spans="1:33" ht="46.5" customHeight="1">
      <c r="A36" s="11">
        <v>24</v>
      </c>
      <c r="B36" s="36">
        <v>44998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19" t="s">
        <v>45</v>
      </c>
      <c r="P36" s="166" t="s">
        <v>141</v>
      </c>
      <c r="Q36" s="116">
        <v>2.89</v>
      </c>
      <c r="R36" s="40" t="s">
        <v>44</v>
      </c>
      <c r="S36" s="117">
        <v>4</v>
      </c>
      <c r="T36" s="120">
        <f t="shared" si="1"/>
        <v>11.56</v>
      </c>
      <c r="U36" s="138" t="s">
        <v>142</v>
      </c>
      <c r="V36" s="170" t="s">
        <v>143</v>
      </c>
      <c r="W36" s="206"/>
      <c r="X36" s="114"/>
      <c r="Y36" s="97"/>
      <c r="Z36" s="97"/>
      <c r="AA36" s="97"/>
      <c r="AB36" s="97"/>
      <c r="AC36" s="97"/>
      <c r="AD36" s="97"/>
      <c r="AE36" s="97"/>
      <c r="AF36" s="95"/>
      <c r="AG36" s="95"/>
    </row>
    <row r="37" spans="1:33" ht="22.5" customHeight="1">
      <c r="A37" s="11">
        <v>25</v>
      </c>
      <c r="B37" s="36">
        <v>44999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9">
        <v>0</v>
      </c>
      <c r="P37" s="166" t="s">
        <v>129</v>
      </c>
      <c r="Q37" s="116">
        <v>1.7</v>
      </c>
      <c r="R37" s="40" t="s">
        <v>105</v>
      </c>
      <c r="S37" s="117">
        <v>2</v>
      </c>
      <c r="T37" s="120">
        <f t="shared" si="1"/>
        <v>3.4</v>
      </c>
      <c r="U37" s="138" t="s">
        <v>89</v>
      </c>
      <c r="V37" s="170" t="s">
        <v>144</v>
      </c>
      <c r="W37" s="206"/>
      <c r="X37" s="114"/>
      <c r="Y37" s="97"/>
      <c r="Z37" s="97"/>
      <c r="AA37" s="97"/>
      <c r="AB37" s="97"/>
      <c r="AC37" s="97"/>
      <c r="AD37" s="97"/>
      <c r="AE37" s="97"/>
      <c r="AF37" s="95"/>
      <c r="AG37" s="95"/>
    </row>
    <row r="38" spans="1:33" ht="21.75" customHeight="1">
      <c r="A38" s="11">
        <v>26</v>
      </c>
      <c r="B38" s="36">
        <v>44999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19">
        <v>0</v>
      </c>
      <c r="P38" s="30" t="s">
        <v>130</v>
      </c>
      <c r="Q38" s="116">
        <v>1.7</v>
      </c>
      <c r="R38" s="40" t="s">
        <v>105</v>
      </c>
      <c r="S38" s="117">
        <v>5</v>
      </c>
      <c r="T38" s="120">
        <f t="shared" si="1"/>
        <v>8.5</v>
      </c>
      <c r="U38" s="138" t="s">
        <v>89</v>
      </c>
      <c r="V38" s="170" t="s">
        <v>144</v>
      </c>
      <c r="W38" s="206"/>
      <c r="X38" s="114"/>
      <c r="Y38" s="97"/>
      <c r="Z38" s="97"/>
      <c r="AA38" s="97"/>
      <c r="AB38" s="97"/>
      <c r="AC38" s="97"/>
      <c r="AD38" s="97"/>
      <c r="AE38" s="97"/>
      <c r="AF38" s="95"/>
      <c r="AG38" s="95"/>
    </row>
    <row r="39" spans="1:33" ht="20.25" customHeight="1">
      <c r="A39" s="11">
        <v>27</v>
      </c>
      <c r="B39" s="36">
        <v>44999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19">
        <v>0</v>
      </c>
      <c r="P39" s="30" t="s">
        <v>145</v>
      </c>
      <c r="Q39" s="116">
        <v>0.08</v>
      </c>
      <c r="R39" s="40" t="s">
        <v>44</v>
      </c>
      <c r="S39" s="117">
        <v>2</v>
      </c>
      <c r="T39" s="120">
        <f t="shared" si="1"/>
        <v>0.16</v>
      </c>
      <c r="U39" s="138" t="s">
        <v>146</v>
      </c>
      <c r="V39" s="170" t="s">
        <v>147</v>
      </c>
      <c r="W39" s="207"/>
      <c r="X39" s="114"/>
      <c r="Y39" s="97"/>
      <c r="Z39" s="97"/>
      <c r="AA39" s="97"/>
      <c r="AB39" s="97"/>
      <c r="AC39" s="97"/>
      <c r="AD39" s="97"/>
      <c r="AE39" s="97"/>
      <c r="AF39" s="95"/>
      <c r="AG39" s="95"/>
    </row>
    <row r="40" spans="1:33" ht="18.75" customHeight="1">
      <c r="A40" s="11">
        <v>28</v>
      </c>
      <c r="B40" s="36">
        <v>44992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9">
        <v>0</v>
      </c>
      <c r="P40" s="30" t="s">
        <v>148</v>
      </c>
      <c r="Q40" s="196">
        <v>6.7</v>
      </c>
      <c r="R40" s="40" t="s">
        <v>44</v>
      </c>
      <c r="S40" s="117">
        <v>1</v>
      </c>
      <c r="T40" s="120">
        <f t="shared" si="1"/>
        <v>6.7</v>
      </c>
      <c r="U40" s="138" t="s">
        <v>94</v>
      </c>
      <c r="V40" s="170" t="s">
        <v>149</v>
      </c>
      <c r="W40" s="207"/>
      <c r="X40" s="114"/>
      <c r="Y40" s="97"/>
      <c r="Z40" s="97"/>
      <c r="AA40" s="97"/>
      <c r="AB40" s="97"/>
      <c r="AC40" s="97"/>
      <c r="AD40" s="97"/>
      <c r="AE40" s="97"/>
      <c r="AF40" s="95"/>
      <c r="AG40" s="95"/>
    </row>
    <row r="41" spans="1:33" ht="18.75" customHeight="1">
      <c r="A41" s="11">
        <v>29</v>
      </c>
      <c r="B41" s="36">
        <v>45001</v>
      </c>
      <c r="C41" s="13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19">
        <v>0</v>
      </c>
      <c r="P41" s="30" t="s">
        <v>153</v>
      </c>
      <c r="Q41" s="196">
        <v>42.4</v>
      </c>
      <c r="R41" s="40" t="s">
        <v>44</v>
      </c>
      <c r="S41" s="117">
        <v>1</v>
      </c>
      <c r="T41" s="120">
        <f t="shared" si="1"/>
        <v>42.4</v>
      </c>
      <c r="U41" s="138" t="s">
        <v>160</v>
      </c>
      <c r="V41" s="170" t="s">
        <v>161</v>
      </c>
      <c r="W41" s="208"/>
      <c r="X41" s="114"/>
      <c r="Y41" s="97"/>
      <c r="Z41" s="97"/>
      <c r="AA41" s="97"/>
      <c r="AB41" s="97"/>
      <c r="AC41" s="97"/>
      <c r="AD41" s="97"/>
      <c r="AE41" s="97"/>
      <c r="AF41" s="95"/>
      <c r="AG41" s="95"/>
    </row>
    <row r="42" spans="1:33" ht="19.5" customHeight="1">
      <c r="A42" s="11">
        <v>30</v>
      </c>
      <c r="B42" s="36">
        <v>45001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9">
        <v>0</v>
      </c>
      <c r="P42" s="167" t="s">
        <v>154</v>
      </c>
      <c r="Q42" s="196">
        <v>12.6</v>
      </c>
      <c r="R42" s="40" t="s">
        <v>44</v>
      </c>
      <c r="S42" s="172">
        <v>1</v>
      </c>
      <c r="T42" s="120">
        <f t="shared" si="1"/>
        <v>12.6</v>
      </c>
      <c r="U42" s="138" t="s">
        <v>160</v>
      </c>
      <c r="V42" s="170" t="s">
        <v>161</v>
      </c>
      <c r="W42" s="208"/>
      <c r="X42" s="114"/>
      <c r="Y42" s="97"/>
      <c r="Z42" s="97"/>
      <c r="AA42" s="97"/>
      <c r="AB42" s="97"/>
      <c r="AC42" s="97"/>
      <c r="AD42" s="97"/>
      <c r="AE42" s="97"/>
      <c r="AF42" s="95"/>
      <c r="AG42" s="95"/>
    </row>
    <row r="43" spans="1:33" ht="19.5" customHeight="1">
      <c r="A43" s="11">
        <v>31</v>
      </c>
      <c r="B43" s="36">
        <v>44997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9">
        <v>0</v>
      </c>
      <c r="P43" s="167" t="s">
        <v>155</v>
      </c>
      <c r="Q43" s="60">
        <v>0.7</v>
      </c>
      <c r="R43" s="40" t="s">
        <v>44</v>
      </c>
      <c r="S43" s="172">
        <v>1</v>
      </c>
      <c r="T43" s="120">
        <f t="shared" si="1"/>
        <v>0.7</v>
      </c>
      <c r="U43" s="138" t="s">
        <v>88</v>
      </c>
      <c r="V43" s="170" t="s">
        <v>162</v>
      </c>
      <c r="W43" s="208"/>
      <c r="X43" s="114"/>
      <c r="Y43" s="97"/>
      <c r="Z43" s="97"/>
      <c r="AA43" s="97"/>
      <c r="AB43" s="97"/>
      <c r="AC43" s="97"/>
      <c r="AD43" s="97"/>
      <c r="AE43" s="97"/>
      <c r="AF43" s="95"/>
      <c r="AG43" s="95"/>
    </row>
    <row r="44" spans="1:33" ht="19.5" customHeight="1">
      <c r="A44" s="11">
        <v>32</v>
      </c>
      <c r="B44" s="36">
        <v>44997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9" t="s">
        <v>45</v>
      </c>
      <c r="P44" s="166" t="s">
        <v>156</v>
      </c>
      <c r="Q44" s="116">
        <v>1.2</v>
      </c>
      <c r="R44" s="40" t="s">
        <v>44</v>
      </c>
      <c r="S44" s="117">
        <v>1</v>
      </c>
      <c r="T44" s="120">
        <f t="shared" si="1"/>
        <v>1.2</v>
      </c>
      <c r="U44" s="138" t="s">
        <v>88</v>
      </c>
      <c r="V44" s="170" t="s">
        <v>162</v>
      </c>
      <c r="W44" s="208"/>
      <c r="X44" s="114"/>
      <c r="Y44" s="97"/>
      <c r="Z44" s="97"/>
      <c r="AA44" s="97"/>
      <c r="AB44" s="97"/>
      <c r="AC44" s="97"/>
      <c r="AD44" s="97"/>
      <c r="AE44" s="97"/>
      <c r="AF44" s="95"/>
      <c r="AG44" s="95"/>
    </row>
    <row r="45" spans="1:33" ht="19.5" customHeight="1">
      <c r="A45" s="11">
        <v>33</v>
      </c>
      <c r="B45" s="36">
        <v>44997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19">
        <v>0</v>
      </c>
      <c r="P45" s="38" t="s">
        <v>157</v>
      </c>
      <c r="Q45" s="116">
        <v>0.03</v>
      </c>
      <c r="R45" s="40" t="s">
        <v>44</v>
      </c>
      <c r="S45" s="117">
        <v>1</v>
      </c>
      <c r="T45" s="120">
        <f t="shared" si="1"/>
        <v>0.03</v>
      </c>
      <c r="U45" s="138" t="s">
        <v>88</v>
      </c>
      <c r="V45" s="170" t="s">
        <v>162</v>
      </c>
      <c r="W45" s="208"/>
      <c r="X45" s="114"/>
      <c r="Y45" s="97"/>
      <c r="Z45" s="97"/>
      <c r="AA45" s="97"/>
      <c r="AB45" s="97"/>
      <c r="AC45" s="97"/>
      <c r="AD45" s="97"/>
      <c r="AE45" s="97"/>
      <c r="AF45" s="95"/>
      <c r="AG45" s="95"/>
    </row>
    <row r="46" spans="1:33" ht="19.5" customHeight="1">
      <c r="A46" s="11">
        <v>34</v>
      </c>
      <c r="B46" s="36">
        <v>44991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9">
        <v>0</v>
      </c>
      <c r="P46" s="104" t="s">
        <v>158</v>
      </c>
      <c r="Q46" s="134">
        <v>0.9</v>
      </c>
      <c r="R46" s="40" t="s">
        <v>44</v>
      </c>
      <c r="S46" s="172">
        <v>1</v>
      </c>
      <c r="T46" s="120">
        <f t="shared" si="1"/>
        <v>0.9</v>
      </c>
      <c r="U46" s="138" t="s">
        <v>88</v>
      </c>
      <c r="V46" s="170" t="s">
        <v>163</v>
      </c>
      <c r="W46" s="208"/>
      <c r="X46" s="114"/>
      <c r="Y46" s="97"/>
      <c r="Z46" s="97"/>
      <c r="AA46" s="97"/>
      <c r="AB46" s="97"/>
      <c r="AC46" s="97"/>
      <c r="AD46" s="97"/>
      <c r="AE46" s="97"/>
      <c r="AF46" s="95"/>
      <c r="AG46" s="95"/>
    </row>
    <row r="47" spans="1:33" ht="19.5" customHeight="1">
      <c r="A47" s="11">
        <v>35</v>
      </c>
      <c r="B47" s="36">
        <v>44991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88">
        <v>0</v>
      </c>
      <c r="P47" s="30" t="s">
        <v>159</v>
      </c>
      <c r="Q47" s="120">
        <v>0.03</v>
      </c>
      <c r="R47" s="40" t="s">
        <v>44</v>
      </c>
      <c r="S47" s="172">
        <v>3</v>
      </c>
      <c r="T47" s="120">
        <f t="shared" si="1"/>
        <v>0.09</v>
      </c>
      <c r="U47" s="138" t="s">
        <v>88</v>
      </c>
      <c r="V47" s="170" t="s">
        <v>163</v>
      </c>
      <c r="W47" s="208"/>
      <c r="X47" s="114"/>
      <c r="Y47" s="97"/>
      <c r="Z47" s="97"/>
      <c r="AA47" s="97"/>
      <c r="AB47" s="97"/>
      <c r="AC47" s="97"/>
      <c r="AD47" s="97"/>
      <c r="AE47" s="97"/>
      <c r="AF47" s="95"/>
      <c r="AG47" s="95"/>
    </row>
    <row r="48" spans="1:33" ht="19.5" customHeight="1">
      <c r="A48" s="11">
        <v>36</v>
      </c>
      <c r="B48" s="36">
        <v>44990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9">
        <v>0</v>
      </c>
      <c r="P48" s="179" t="s">
        <v>165</v>
      </c>
      <c r="Q48" s="194">
        <v>0.335</v>
      </c>
      <c r="R48" s="40" t="s">
        <v>46</v>
      </c>
      <c r="S48" s="172">
        <v>1</v>
      </c>
      <c r="T48" s="120">
        <f t="shared" si="1"/>
        <v>0.335</v>
      </c>
      <c r="U48" s="138" t="s">
        <v>168</v>
      </c>
      <c r="V48" s="170" t="s">
        <v>167</v>
      </c>
      <c r="W48" s="208"/>
      <c r="X48" s="114"/>
      <c r="Y48" s="97"/>
      <c r="Z48" s="97"/>
      <c r="AA48" s="97"/>
      <c r="AB48" s="97"/>
      <c r="AC48" s="97"/>
      <c r="AD48" s="97"/>
      <c r="AE48" s="97"/>
      <c r="AF48" s="95"/>
      <c r="AG48" s="95"/>
    </row>
    <row r="49" spans="1:33" ht="17.25" customHeight="1">
      <c r="A49" s="11">
        <v>37</v>
      </c>
      <c r="B49" s="36">
        <v>44990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9">
        <v>0</v>
      </c>
      <c r="P49" s="38" t="s">
        <v>166</v>
      </c>
      <c r="Q49" s="60">
        <v>0.02</v>
      </c>
      <c r="R49" s="40" t="s">
        <v>44</v>
      </c>
      <c r="S49" s="172">
        <v>1</v>
      </c>
      <c r="T49" s="120">
        <f t="shared" si="1"/>
        <v>0.02</v>
      </c>
      <c r="U49" s="138" t="s">
        <v>168</v>
      </c>
      <c r="V49" s="170" t="s">
        <v>167</v>
      </c>
      <c r="W49" s="208"/>
      <c r="X49" s="114"/>
      <c r="Y49" s="97"/>
      <c r="Z49" s="97"/>
      <c r="AA49" s="97"/>
      <c r="AB49" s="97"/>
      <c r="AC49" s="97"/>
      <c r="AD49" s="97"/>
      <c r="AE49" s="97"/>
      <c r="AF49" s="95"/>
      <c r="AG49" s="95"/>
    </row>
    <row r="50" spans="1:33" ht="17.25" customHeight="1">
      <c r="A50" s="11">
        <v>38</v>
      </c>
      <c r="B50" s="36">
        <v>45005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9">
        <v>0</v>
      </c>
      <c r="P50" s="38" t="s">
        <v>169</v>
      </c>
      <c r="Q50" s="60">
        <v>0.04</v>
      </c>
      <c r="R50" s="40" t="s">
        <v>44</v>
      </c>
      <c r="S50" s="172">
        <v>1</v>
      </c>
      <c r="T50" s="120">
        <f t="shared" si="1"/>
        <v>0.04</v>
      </c>
      <c r="U50" s="138" t="s">
        <v>94</v>
      </c>
      <c r="V50" s="170" t="s">
        <v>175</v>
      </c>
      <c r="W50" s="208"/>
      <c r="X50" s="114"/>
      <c r="Y50" s="97"/>
      <c r="Z50" s="97"/>
      <c r="AA50" s="97"/>
      <c r="AB50" s="97"/>
      <c r="AC50" s="97"/>
      <c r="AD50" s="97"/>
      <c r="AE50" s="97"/>
      <c r="AF50" s="95"/>
      <c r="AG50" s="95"/>
    </row>
    <row r="51" spans="1:33" ht="17.25" customHeight="1">
      <c r="A51" s="11">
        <v>39</v>
      </c>
      <c r="B51" s="36">
        <v>45005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9">
        <v>0</v>
      </c>
      <c r="P51" s="38" t="s">
        <v>170</v>
      </c>
      <c r="Q51" s="60">
        <v>0.37</v>
      </c>
      <c r="R51" s="40" t="s">
        <v>46</v>
      </c>
      <c r="S51" s="172">
        <v>1</v>
      </c>
      <c r="T51" s="120">
        <f t="shared" si="1"/>
        <v>0.37</v>
      </c>
      <c r="U51" s="138" t="s">
        <v>94</v>
      </c>
      <c r="V51" s="170" t="s">
        <v>175</v>
      </c>
      <c r="W51" s="208"/>
      <c r="X51" s="114"/>
      <c r="Y51" s="97"/>
      <c r="Z51" s="97"/>
      <c r="AA51" s="97"/>
      <c r="AB51" s="97"/>
      <c r="AC51" s="97"/>
      <c r="AD51" s="97"/>
      <c r="AE51" s="97"/>
      <c r="AF51" s="95"/>
      <c r="AG51" s="95"/>
    </row>
    <row r="52" spans="1:33" ht="17.25" customHeight="1">
      <c r="A52" s="11">
        <v>40</v>
      </c>
      <c r="B52" s="36">
        <v>45005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9">
        <v>0</v>
      </c>
      <c r="P52" s="38" t="s">
        <v>171</v>
      </c>
      <c r="Q52" s="60">
        <v>0.35</v>
      </c>
      <c r="R52" s="40" t="s">
        <v>44</v>
      </c>
      <c r="S52" s="172">
        <v>1</v>
      </c>
      <c r="T52" s="120">
        <f t="shared" si="1"/>
        <v>0.35</v>
      </c>
      <c r="U52" s="138" t="s">
        <v>94</v>
      </c>
      <c r="V52" s="170" t="s">
        <v>175</v>
      </c>
      <c r="W52" s="208"/>
      <c r="X52" s="114"/>
      <c r="Y52" s="97"/>
      <c r="Z52" s="97"/>
      <c r="AA52" s="97"/>
      <c r="AB52" s="97"/>
      <c r="AC52" s="97"/>
      <c r="AD52" s="97"/>
      <c r="AE52" s="97"/>
      <c r="AF52" s="95"/>
      <c r="AG52" s="95"/>
    </row>
    <row r="53" spans="1:33" ht="17.25" customHeight="1">
      <c r="A53" s="11">
        <v>41</v>
      </c>
      <c r="B53" s="36">
        <v>45005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9">
        <v>0</v>
      </c>
      <c r="P53" s="38" t="s">
        <v>172</v>
      </c>
      <c r="Q53" s="60">
        <v>1.65</v>
      </c>
      <c r="R53" s="40" t="s">
        <v>44</v>
      </c>
      <c r="S53" s="172">
        <v>2</v>
      </c>
      <c r="T53" s="120">
        <f t="shared" si="1"/>
        <v>3.3</v>
      </c>
      <c r="U53" s="138" t="s">
        <v>94</v>
      </c>
      <c r="V53" s="170" t="s">
        <v>175</v>
      </c>
      <c r="W53" s="208"/>
      <c r="X53" s="114"/>
      <c r="Y53" s="97"/>
      <c r="Z53" s="97"/>
      <c r="AA53" s="97"/>
      <c r="AB53" s="97"/>
      <c r="AC53" s="97"/>
      <c r="AD53" s="97"/>
      <c r="AE53" s="97"/>
      <c r="AF53" s="95"/>
      <c r="AG53" s="95"/>
    </row>
    <row r="54" spans="1:33" ht="17.25" customHeight="1">
      <c r="A54" s="11">
        <v>42</v>
      </c>
      <c r="B54" s="36">
        <v>45005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9">
        <v>0</v>
      </c>
      <c r="P54" s="38" t="s">
        <v>173</v>
      </c>
      <c r="Q54" s="60">
        <v>1.6</v>
      </c>
      <c r="R54" s="40" t="s">
        <v>44</v>
      </c>
      <c r="S54" s="172">
        <v>1</v>
      </c>
      <c r="T54" s="120">
        <f t="shared" si="1"/>
        <v>1.6</v>
      </c>
      <c r="U54" s="138" t="s">
        <v>94</v>
      </c>
      <c r="V54" s="170" t="s">
        <v>175</v>
      </c>
      <c r="W54" s="208"/>
      <c r="X54" s="114"/>
      <c r="Y54" s="97"/>
      <c r="Z54" s="97"/>
      <c r="AA54" s="97"/>
      <c r="AB54" s="97"/>
      <c r="AC54" s="97"/>
      <c r="AD54" s="97"/>
      <c r="AE54" s="97"/>
      <c r="AF54" s="95"/>
      <c r="AG54" s="95"/>
    </row>
    <row r="55" spans="1:33" ht="17.25" customHeight="1">
      <c r="A55" s="11">
        <v>43</v>
      </c>
      <c r="B55" s="36">
        <v>45005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9" t="s">
        <v>45</v>
      </c>
      <c r="P55" s="38" t="s">
        <v>174</v>
      </c>
      <c r="Q55" s="60">
        <v>0.02</v>
      </c>
      <c r="R55" s="40" t="s">
        <v>44</v>
      </c>
      <c r="S55" s="172">
        <v>3</v>
      </c>
      <c r="T55" s="120">
        <f t="shared" si="1"/>
        <v>0.06</v>
      </c>
      <c r="U55" s="138" t="s">
        <v>94</v>
      </c>
      <c r="V55" s="170" t="s">
        <v>175</v>
      </c>
      <c r="W55" s="208"/>
      <c r="X55" s="114"/>
      <c r="Y55" s="97"/>
      <c r="Z55" s="97"/>
      <c r="AA55" s="97"/>
      <c r="AB55" s="97"/>
      <c r="AC55" s="97"/>
      <c r="AD55" s="97"/>
      <c r="AE55" s="97"/>
      <c r="AF55" s="95"/>
      <c r="AG55" s="95"/>
    </row>
    <row r="56" spans="1:33" ht="19.5" customHeight="1">
      <c r="A56" s="11">
        <v>44</v>
      </c>
      <c r="B56" s="12">
        <v>44995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9">
        <v>0</v>
      </c>
      <c r="P56" s="38" t="s">
        <v>176</v>
      </c>
      <c r="Q56" s="60">
        <v>2.25</v>
      </c>
      <c r="R56" s="40" t="s">
        <v>44</v>
      </c>
      <c r="S56" s="172">
        <v>1</v>
      </c>
      <c r="T56" s="120">
        <f t="shared" si="1"/>
        <v>2.25</v>
      </c>
      <c r="U56" s="138" t="s">
        <v>88</v>
      </c>
      <c r="V56" s="170" t="s">
        <v>182</v>
      </c>
      <c r="W56" s="208"/>
      <c r="X56" s="114"/>
      <c r="Y56" s="97"/>
      <c r="Z56" s="97"/>
      <c r="AA56" s="97"/>
      <c r="AB56" s="97"/>
      <c r="AC56" s="97"/>
      <c r="AD56" s="97"/>
      <c r="AE56" s="97"/>
      <c r="AF56" s="95"/>
      <c r="AG56" s="95"/>
    </row>
    <row r="57" spans="1:33" ht="17.25" customHeight="1">
      <c r="A57" s="11">
        <v>45</v>
      </c>
      <c r="B57" s="36">
        <v>44995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9">
        <v>0</v>
      </c>
      <c r="P57" s="38" t="s">
        <v>177</v>
      </c>
      <c r="Q57" s="60">
        <v>1.5</v>
      </c>
      <c r="R57" s="40" t="s">
        <v>44</v>
      </c>
      <c r="S57" s="172">
        <v>1</v>
      </c>
      <c r="T57" s="120">
        <f t="shared" si="1"/>
        <v>1.5</v>
      </c>
      <c r="U57" s="138" t="s">
        <v>88</v>
      </c>
      <c r="V57" s="170" t="s">
        <v>182</v>
      </c>
      <c r="W57" s="208"/>
      <c r="X57" s="114"/>
      <c r="Y57" s="97"/>
      <c r="Z57" s="97"/>
      <c r="AA57" s="97"/>
      <c r="AB57" s="97"/>
      <c r="AC57" s="97"/>
      <c r="AD57" s="97"/>
      <c r="AE57" s="97"/>
      <c r="AF57" s="95"/>
      <c r="AG57" s="95"/>
    </row>
    <row r="58" spans="1:33" ht="18.75" customHeight="1">
      <c r="A58" s="11">
        <v>46</v>
      </c>
      <c r="B58" s="12">
        <v>44995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9">
        <v>0</v>
      </c>
      <c r="P58" s="38" t="s">
        <v>178</v>
      </c>
      <c r="Q58" s="60">
        <v>0.8</v>
      </c>
      <c r="R58" s="40" t="s">
        <v>44</v>
      </c>
      <c r="S58" s="172">
        <v>1</v>
      </c>
      <c r="T58" s="120">
        <f t="shared" si="1"/>
        <v>0.8</v>
      </c>
      <c r="U58" s="138" t="s">
        <v>88</v>
      </c>
      <c r="V58" s="170" t="s">
        <v>182</v>
      </c>
      <c r="W58" s="208"/>
      <c r="X58" s="114"/>
      <c r="Y58" s="97"/>
      <c r="Z58" s="97"/>
      <c r="AA58" s="97"/>
      <c r="AB58" s="97"/>
      <c r="AC58" s="97"/>
      <c r="AD58" s="97"/>
      <c r="AE58" s="97"/>
      <c r="AF58" s="95"/>
      <c r="AG58" s="95"/>
    </row>
    <row r="59" spans="1:33" ht="17.25" customHeight="1">
      <c r="A59" s="11">
        <v>47</v>
      </c>
      <c r="B59" s="36">
        <v>44995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19" t="s">
        <v>45</v>
      </c>
      <c r="P59" s="38" t="s">
        <v>179</v>
      </c>
      <c r="Q59" s="60">
        <v>0.15</v>
      </c>
      <c r="R59" s="40" t="s">
        <v>44</v>
      </c>
      <c r="S59" s="172">
        <v>4</v>
      </c>
      <c r="T59" s="120">
        <f t="shared" si="1"/>
        <v>0.6</v>
      </c>
      <c r="U59" s="138" t="s">
        <v>88</v>
      </c>
      <c r="V59" s="170" t="s">
        <v>182</v>
      </c>
      <c r="W59" s="208"/>
      <c r="X59" s="114"/>
      <c r="Y59" s="97"/>
      <c r="Z59" s="97"/>
      <c r="AA59" s="97"/>
      <c r="AB59" s="97"/>
      <c r="AC59" s="97"/>
      <c r="AD59" s="97"/>
      <c r="AE59" s="97"/>
      <c r="AF59" s="95"/>
      <c r="AG59" s="95"/>
    </row>
    <row r="60" spans="1:33" ht="17.25" customHeight="1">
      <c r="A60" s="11">
        <v>48</v>
      </c>
      <c r="B60" s="12">
        <v>44995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9" t="s">
        <v>45</v>
      </c>
      <c r="P60" s="38" t="s">
        <v>180</v>
      </c>
      <c r="Q60" s="60">
        <v>0.5375</v>
      </c>
      <c r="R60" s="40" t="s">
        <v>46</v>
      </c>
      <c r="S60" s="172">
        <v>4</v>
      </c>
      <c r="T60" s="120">
        <f t="shared" si="1"/>
        <v>2.15</v>
      </c>
      <c r="U60" s="138" t="s">
        <v>88</v>
      </c>
      <c r="V60" s="170" t="s">
        <v>182</v>
      </c>
      <c r="W60" s="208"/>
      <c r="X60" s="114"/>
      <c r="Y60" s="97"/>
      <c r="Z60" s="97"/>
      <c r="AA60" s="97"/>
      <c r="AB60" s="97"/>
      <c r="AC60" s="97"/>
      <c r="AD60" s="97"/>
      <c r="AE60" s="97"/>
      <c r="AF60" s="95"/>
      <c r="AG60" s="95"/>
    </row>
    <row r="61" spans="1:33" ht="17.25" customHeight="1">
      <c r="A61" s="11">
        <v>49</v>
      </c>
      <c r="B61" s="36">
        <v>44995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9">
        <v>0</v>
      </c>
      <c r="P61" s="38" t="s">
        <v>181</v>
      </c>
      <c r="Q61" s="60">
        <v>0.5</v>
      </c>
      <c r="R61" s="40" t="s">
        <v>44</v>
      </c>
      <c r="S61" s="172">
        <v>1</v>
      </c>
      <c r="T61" s="120">
        <v>0.5</v>
      </c>
      <c r="U61" s="138" t="s">
        <v>88</v>
      </c>
      <c r="V61" s="170" t="s">
        <v>182</v>
      </c>
      <c r="W61" s="208"/>
      <c r="X61" s="114"/>
      <c r="Y61" s="97"/>
      <c r="Z61" s="97"/>
      <c r="AA61" s="97"/>
      <c r="AB61" s="97"/>
      <c r="AC61" s="97"/>
      <c r="AD61" s="97"/>
      <c r="AE61" s="97"/>
      <c r="AF61" s="95"/>
      <c r="AG61" s="95"/>
    </row>
    <row r="62" spans="1:33" ht="31.5" customHeight="1">
      <c r="A62" s="11">
        <v>50</v>
      </c>
      <c r="B62" s="36">
        <v>45006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9">
        <v>0</v>
      </c>
      <c r="P62" s="38" t="s">
        <v>184</v>
      </c>
      <c r="Q62" s="60">
        <v>16.9</v>
      </c>
      <c r="R62" s="40" t="s">
        <v>44</v>
      </c>
      <c r="S62" s="172">
        <v>1</v>
      </c>
      <c r="T62" s="120">
        <f t="shared" si="1"/>
        <v>16.9</v>
      </c>
      <c r="U62" s="138" t="s">
        <v>185</v>
      </c>
      <c r="V62" s="170" t="s">
        <v>186</v>
      </c>
      <c r="W62" s="208"/>
      <c r="X62" s="114"/>
      <c r="Y62" s="97"/>
      <c r="Z62" s="97"/>
      <c r="AA62" s="97"/>
      <c r="AB62" s="97"/>
      <c r="AC62" s="97"/>
      <c r="AD62" s="97"/>
      <c r="AE62" s="97"/>
      <c r="AF62" s="95"/>
      <c r="AG62" s="95"/>
    </row>
    <row r="63" spans="1:33" ht="17.25" customHeight="1">
      <c r="A63" s="11">
        <v>51</v>
      </c>
      <c r="B63" s="36">
        <v>45006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9">
        <v>0</v>
      </c>
      <c r="P63" s="38" t="s">
        <v>196</v>
      </c>
      <c r="Q63" s="60">
        <v>1.85</v>
      </c>
      <c r="R63" s="40" t="s">
        <v>46</v>
      </c>
      <c r="S63" s="172">
        <v>6</v>
      </c>
      <c r="T63" s="120">
        <f aca="true" t="shared" si="2" ref="T63:T103">Q63*S63</f>
        <v>11.100000000000001</v>
      </c>
      <c r="U63" s="138" t="s">
        <v>160</v>
      </c>
      <c r="V63" s="170" t="s">
        <v>187</v>
      </c>
      <c r="W63" s="208"/>
      <c r="X63" s="114"/>
      <c r="Y63" s="97"/>
      <c r="Z63" s="97"/>
      <c r="AA63" s="97"/>
      <c r="AB63" s="97"/>
      <c r="AC63" s="97"/>
      <c r="AD63" s="97"/>
      <c r="AE63" s="97"/>
      <c r="AF63" s="95"/>
      <c r="AG63" s="95"/>
    </row>
    <row r="64" spans="1:33" ht="17.25" customHeight="1">
      <c r="A64" s="11">
        <v>52</v>
      </c>
      <c r="B64" s="36">
        <v>45001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9">
        <v>0</v>
      </c>
      <c r="P64" s="38" t="s">
        <v>189</v>
      </c>
      <c r="Q64" s="60">
        <v>7.3</v>
      </c>
      <c r="R64" s="40" t="s">
        <v>44</v>
      </c>
      <c r="S64" s="172">
        <v>1</v>
      </c>
      <c r="T64" s="120">
        <f t="shared" si="2"/>
        <v>7.3</v>
      </c>
      <c r="U64" s="138" t="s">
        <v>88</v>
      </c>
      <c r="V64" s="170" t="s">
        <v>193</v>
      </c>
      <c r="W64" s="208"/>
      <c r="X64" s="114"/>
      <c r="Y64" s="97"/>
      <c r="Z64" s="97"/>
      <c r="AA64" s="97"/>
      <c r="AB64" s="97"/>
      <c r="AC64" s="97"/>
      <c r="AD64" s="97"/>
      <c r="AE64" s="97"/>
      <c r="AF64" s="95"/>
      <c r="AG64" s="95"/>
    </row>
    <row r="65" spans="1:33" ht="17.25" customHeight="1">
      <c r="A65" s="11">
        <v>53</v>
      </c>
      <c r="B65" s="36">
        <v>45001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9">
        <v>0</v>
      </c>
      <c r="P65" s="38" t="s">
        <v>190</v>
      </c>
      <c r="Q65" s="60">
        <v>0.7</v>
      </c>
      <c r="R65" s="40" t="s">
        <v>44</v>
      </c>
      <c r="S65" s="172">
        <v>1</v>
      </c>
      <c r="T65" s="120">
        <f t="shared" si="2"/>
        <v>0.7</v>
      </c>
      <c r="U65" s="138" t="s">
        <v>88</v>
      </c>
      <c r="V65" s="170" t="s">
        <v>193</v>
      </c>
      <c r="W65" s="208"/>
      <c r="X65" s="114"/>
      <c r="Y65" s="97"/>
      <c r="Z65" s="97"/>
      <c r="AA65" s="97"/>
      <c r="AB65" s="97"/>
      <c r="AC65" s="97"/>
      <c r="AD65" s="97"/>
      <c r="AE65" s="97"/>
      <c r="AF65" s="95"/>
      <c r="AG65" s="95"/>
    </row>
    <row r="66" spans="1:33" ht="17.25" customHeight="1">
      <c r="A66" s="11">
        <v>54</v>
      </c>
      <c r="B66" s="36">
        <v>45001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9">
        <v>0</v>
      </c>
      <c r="P66" s="38" t="s">
        <v>191</v>
      </c>
      <c r="Q66" s="60">
        <v>0.5</v>
      </c>
      <c r="R66" s="40" t="s">
        <v>44</v>
      </c>
      <c r="S66" s="172">
        <v>1</v>
      </c>
      <c r="T66" s="120">
        <f t="shared" si="2"/>
        <v>0.5</v>
      </c>
      <c r="U66" s="138" t="s">
        <v>88</v>
      </c>
      <c r="V66" s="170" t="s">
        <v>193</v>
      </c>
      <c r="W66" s="208"/>
      <c r="X66" s="114"/>
      <c r="Y66" s="97"/>
      <c r="Z66" s="97"/>
      <c r="AA66" s="97"/>
      <c r="AB66" s="97"/>
      <c r="AC66" s="97"/>
      <c r="AD66" s="97"/>
      <c r="AE66" s="97"/>
      <c r="AF66" s="95"/>
      <c r="AG66" s="95"/>
    </row>
    <row r="67" spans="1:33" ht="17.25" customHeight="1">
      <c r="A67" s="11">
        <v>55</v>
      </c>
      <c r="B67" s="36">
        <v>45001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9">
        <v>0</v>
      </c>
      <c r="P67" s="38" t="s">
        <v>192</v>
      </c>
      <c r="Q67" s="60">
        <v>0.01</v>
      </c>
      <c r="R67" s="40" t="s">
        <v>44</v>
      </c>
      <c r="S67" s="172">
        <v>3</v>
      </c>
      <c r="T67" s="120">
        <f t="shared" si="2"/>
        <v>0.03</v>
      </c>
      <c r="U67" s="138" t="s">
        <v>88</v>
      </c>
      <c r="V67" s="170" t="s">
        <v>193</v>
      </c>
      <c r="W67" s="208"/>
      <c r="X67" s="114"/>
      <c r="Y67" s="97"/>
      <c r="Z67" s="97"/>
      <c r="AA67" s="97"/>
      <c r="AB67" s="97"/>
      <c r="AC67" s="97"/>
      <c r="AD67" s="97"/>
      <c r="AE67" s="97"/>
      <c r="AF67" s="95"/>
      <c r="AG67" s="95"/>
    </row>
    <row r="68" spans="1:33" ht="17.25" customHeight="1">
      <c r="A68" s="11">
        <v>56</v>
      </c>
      <c r="B68" s="36">
        <v>45009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9">
        <v>0</v>
      </c>
      <c r="P68" s="38" t="s">
        <v>121</v>
      </c>
      <c r="Q68" s="60">
        <v>8.4</v>
      </c>
      <c r="R68" s="40" t="s">
        <v>44</v>
      </c>
      <c r="S68" s="172">
        <v>1</v>
      </c>
      <c r="T68" s="120">
        <f t="shared" si="2"/>
        <v>8.4</v>
      </c>
      <c r="U68" s="138" t="s">
        <v>194</v>
      </c>
      <c r="V68" s="170" t="s">
        <v>195</v>
      </c>
      <c r="W68" s="178"/>
      <c r="X68" s="114"/>
      <c r="Y68" s="97"/>
      <c r="Z68" s="97"/>
      <c r="AA68" s="97"/>
      <c r="AB68" s="97"/>
      <c r="AC68" s="97"/>
      <c r="AD68" s="97"/>
      <c r="AE68" s="97"/>
      <c r="AF68" s="95"/>
      <c r="AG68" s="95"/>
    </row>
    <row r="69" spans="1:33" ht="17.25" customHeight="1">
      <c r="A69" s="11">
        <v>57</v>
      </c>
      <c r="B69" s="36">
        <v>45009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9">
        <v>0</v>
      </c>
      <c r="P69" s="38" t="s">
        <v>197</v>
      </c>
      <c r="Q69" s="60">
        <v>1.1</v>
      </c>
      <c r="R69" s="40" t="s">
        <v>44</v>
      </c>
      <c r="S69" s="172">
        <v>1</v>
      </c>
      <c r="T69" s="120">
        <f t="shared" si="2"/>
        <v>1.1</v>
      </c>
      <c r="U69" s="138" t="s">
        <v>94</v>
      </c>
      <c r="V69" s="170" t="s">
        <v>203</v>
      </c>
      <c r="W69" s="208"/>
      <c r="X69" s="114"/>
      <c r="Y69" s="97"/>
      <c r="Z69" s="97"/>
      <c r="AA69" s="97"/>
      <c r="AB69" s="97"/>
      <c r="AC69" s="97"/>
      <c r="AD69" s="97"/>
      <c r="AE69" s="97"/>
      <c r="AF69" s="95"/>
      <c r="AG69" s="95"/>
    </row>
    <row r="70" spans="1:33" ht="17.25" customHeight="1">
      <c r="A70" s="11">
        <v>58</v>
      </c>
      <c r="B70" s="36">
        <v>45009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9">
        <v>0</v>
      </c>
      <c r="P70" s="38" t="s">
        <v>242</v>
      </c>
      <c r="Q70" s="60">
        <v>0.26</v>
      </c>
      <c r="R70" s="40" t="s">
        <v>44</v>
      </c>
      <c r="S70" s="172">
        <v>1</v>
      </c>
      <c r="T70" s="120">
        <f t="shared" si="2"/>
        <v>0.26</v>
      </c>
      <c r="U70" s="138" t="s">
        <v>94</v>
      </c>
      <c r="V70" s="170" t="s">
        <v>203</v>
      </c>
      <c r="W70" s="208"/>
      <c r="X70" s="114"/>
      <c r="Y70" s="97"/>
      <c r="Z70" s="97"/>
      <c r="AA70" s="97"/>
      <c r="AB70" s="97"/>
      <c r="AC70" s="97"/>
      <c r="AD70" s="97"/>
      <c r="AE70" s="97"/>
      <c r="AF70" s="95"/>
      <c r="AG70" s="95"/>
    </row>
    <row r="71" spans="1:33" ht="17.25" customHeight="1">
      <c r="A71" s="11">
        <v>59</v>
      </c>
      <c r="B71" s="36">
        <v>45009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9">
        <v>0</v>
      </c>
      <c r="P71" s="38" t="s">
        <v>198</v>
      </c>
      <c r="Q71" s="60">
        <v>0.25</v>
      </c>
      <c r="R71" s="40" t="s">
        <v>44</v>
      </c>
      <c r="S71" s="172">
        <v>7</v>
      </c>
      <c r="T71" s="120">
        <f t="shared" si="2"/>
        <v>1.75</v>
      </c>
      <c r="U71" s="138" t="s">
        <v>94</v>
      </c>
      <c r="V71" s="170" t="s">
        <v>203</v>
      </c>
      <c r="W71" s="208"/>
      <c r="X71" s="114"/>
      <c r="Y71" s="97"/>
      <c r="Z71" s="97"/>
      <c r="AA71" s="97"/>
      <c r="AB71" s="97"/>
      <c r="AC71" s="97"/>
      <c r="AD71" s="97"/>
      <c r="AE71" s="97"/>
      <c r="AF71" s="95"/>
      <c r="AG71" s="95"/>
    </row>
    <row r="72" spans="1:33" ht="17.25" customHeight="1">
      <c r="A72" s="11">
        <v>60</v>
      </c>
      <c r="B72" s="36">
        <v>45009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9">
        <v>0</v>
      </c>
      <c r="P72" s="38" t="s">
        <v>148</v>
      </c>
      <c r="Q72" s="60">
        <v>6.6</v>
      </c>
      <c r="R72" s="40" t="s">
        <v>44</v>
      </c>
      <c r="S72" s="172">
        <v>1</v>
      </c>
      <c r="T72" s="120">
        <f t="shared" si="2"/>
        <v>6.6</v>
      </c>
      <c r="U72" s="138" t="s">
        <v>94</v>
      </c>
      <c r="V72" s="170" t="s">
        <v>203</v>
      </c>
      <c r="W72" s="208"/>
      <c r="X72" s="114"/>
      <c r="Y72" s="97"/>
      <c r="Z72" s="97"/>
      <c r="AA72" s="97"/>
      <c r="AB72" s="97"/>
      <c r="AC72" s="97"/>
      <c r="AD72" s="97"/>
      <c r="AE72" s="97"/>
      <c r="AF72" s="95"/>
      <c r="AG72" s="95"/>
    </row>
    <row r="73" spans="1:33" ht="17.25" customHeight="1">
      <c r="A73" s="11">
        <v>61</v>
      </c>
      <c r="B73" s="36">
        <v>45009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9">
        <v>0</v>
      </c>
      <c r="P73" s="38" t="s">
        <v>243</v>
      </c>
      <c r="Q73" s="60">
        <v>0.025</v>
      </c>
      <c r="R73" s="40" t="s">
        <v>44</v>
      </c>
      <c r="S73" s="172">
        <v>7</v>
      </c>
      <c r="T73" s="120">
        <f t="shared" si="2"/>
        <v>0.17500000000000002</v>
      </c>
      <c r="U73" s="138" t="s">
        <v>94</v>
      </c>
      <c r="V73" s="170" t="s">
        <v>203</v>
      </c>
      <c r="W73" s="208"/>
      <c r="X73" s="114"/>
      <c r="Y73" s="97"/>
      <c r="Z73" s="97"/>
      <c r="AA73" s="97"/>
      <c r="AB73" s="97"/>
      <c r="AC73" s="97"/>
      <c r="AD73" s="97"/>
      <c r="AE73" s="97"/>
      <c r="AF73" s="95"/>
      <c r="AG73" s="95"/>
    </row>
    <row r="74" spans="1:33" ht="17.25" customHeight="1">
      <c r="A74" s="11">
        <v>62</v>
      </c>
      <c r="B74" s="36">
        <v>45009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9">
        <v>0</v>
      </c>
      <c r="P74" s="38" t="s">
        <v>199</v>
      </c>
      <c r="Q74" s="60">
        <v>0.7</v>
      </c>
      <c r="R74" s="40" t="s">
        <v>44</v>
      </c>
      <c r="S74" s="172">
        <v>1</v>
      </c>
      <c r="T74" s="120">
        <f t="shared" si="2"/>
        <v>0.7</v>
      </c>
      <c r="U74" s="138" t="s">
        <v>94</v>
      </c>
      <c r="V74" s="170" t="s">
        <v>203</v>
      </c>
      <c r="W74" s="208"/>
      <c r="X74" s="114"/>
      <c r="Y74" s="97"/>
      <c r="Z74" s="97"/>
      <c r="AA74" s="97"/>
      <c r="AB74" s="97"/>
      <c r="AC74" s="97"/>
      <c r="AD74" s="97"/>
      <c r="AE74" s="97"/>
      <c r="AF74" s="95"/>
      <c r="AG74" s="95"/>
    </row>
    <row r="75" spans="1:33" ht="17.25" customHeight="1">
      <c r="A75" s="11">
        <v>63</v>
      </c>
      <c r="B75" s="36">
        <v>45009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9">
        <v>0</v>
      </c>
      <c r="P75" s="38" t="s">
        <v>202</v>
      </c>
      <c r="Q75" s="60">
        <v>0.28</v>
      </c>
      <c r="R75" s="40" t="s">
        <v>44</v>
      </c>
      <c r="S75" s="172">
        <v>1</v>
      </c>
      <c r="T75" s="120">
        <f t="shared" si="2"/>
        <v>0.28</v>
      </c>
      <c r="U75" s="138" t="s">
        <v>94</v>
      </c>
      <c r="V75" s="170" t="s">
        <v>203</v>
      </c>
      <c r="W75" s="208"/>
      <c r="X75" s="114"/>
      <c r="Y75" s="97"/>
      <c r="Z75" s="97"/>
      <c r="AA75" s="97"/>
      <c r="AB75" s="97"/>
      <c r="AC75" s="97"/>
      <c r="AD75" s="97"/>
      <c r="AE75" s="97"/>
      <c r="AF75" s="95"/>
      <c r="AG75" s="95"/>
    </row>
    <row r="76" spans="1:33" ht="17.25" customHeight="1">
      <c r="A76" s="11">
        <v>64</v>
      </c>
      <c r="B76" s="36">
        <v>45009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19">
        <v>0</v>
      </c>
      <c r="P76" s="38" t="s">
        <v>200</v>
      </c>
      <c r="Q76" s="60">
        <v>0.25</v>
      </c>
      <c r="R76" s="40" t="s">
        <v>44</v>
      </c>
      <c r="S76" s="172">
        <v>1</v>
      </c>
      <c r="T76" s="120">
        <f t="shared" si="2"/>
        <v>0.25</v>
      </c>
      <c r="U76" s="138" t="s">
        <v>204</v>
      </c>
      <c r="V76" s="170" t="s">
        <v>205</v>
      </c>
      <c r="W76" s="208"/>
      <c r="X76" s="114"/>
      <c r="Y76" s="97"/>
      <c r="Z76" s="97"/>
      <c r="AA76" s="97"/>
      <c r="AB76" s="97"/>
      <c r="AC76" s="97"/>
      <c r="AD76" s="97"/>
      <c r="AE76" s="97"/>
      <c r="AF76" s="95"/>
      <c r="AG76" s="95"/>
    </row>
    <row r="77" spans="1:33" ht="17.25" customHeight="1">
      <c r="A77" s="11">
        <v>65</v>
      </c>
      <c r="B77" s="36">
        <v>45009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19">
        <v>0</v>
      </c>
      <c r="P77" s="38" t="s">
        <v>201</v>
      </c>
      <c r="Q77" s="60">
        <v>0.017</v>
      </c>
      <c r="R77" s="40" t="s">
        <v>44</v>
      </c>
      <c r="S77" s="172">
        <v>11</v>
      </c>
      <c r="T77" s="120">
        <f t="shared" si="2"/>
        <v>0.187</v>
      </c>
      <c r="U77" s="138" t="s">
        <v>204</v>
      </c>
      <c r="V77" s="170" t="s">
        <v>205</v>
      </c>
      <c r="W77" s="208"/>
      <c r="X77" s="114"/>
      <c r="Y77" s="97"/>
      <c r="Z77" s="97"/>
      <c r="AA77" s="97"/>
      <c r="AB77" s="97"/>
      <c r="AC77" s="97"/>
      <c r="AD77" s="97"/>
      <c r="AE77" s="97"/>
      <c r="AF77" s="95"/>
      <c r="AG77" s="95"/>
    </row>
    <row r="78" spans="1:33" ht="17.25" customHeight="1">
      <c r="A78" s="11">
        <v>66</v>
      </c>
      <c r="B78" s="36">
        <v>45008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19">
        <v>0</v>
      </c>
      <c r="P78" s="38" t="s">
        <v>118</v>
      </c>
      <c r="Q78" s="60">
        <v>0.0482</v>
      </c>
      <c r="R78" s="40" t="s">
        <v>44</v>
      </c>
      <c r="S78" s="172">
        <v>20</v>
      </c>
      <c r="T78" s="120">
        <f t="shared" si="2"/>
        <v>0.964</v>
      </c>
      <c r="U78" s="138" t="s">
        <v>83</v>
      </c>
      <c r="V78" s="170" t="s">
        <v>207</v>
      </c>
      <c r="W78" s="178"/>
      <c r="X78" s="114"/>
      <c r="Y78" s="97"/>
      <c r="Z78" s="97"/>
      <c r="AA78" s="97"/>
      <c r="AB78" s="97"/>
      <c r="AC78" s="97"/>
      <c r="AD78" s="97"/>
      <c r="AE78" s="97"/>
      <c r="AF78" s="95"/>
      <c r="AG78" s="95"/>
    </row>
    <row r="79" spans="1:33" ht="17.25" customHeight="1">
      <c r="A79" s="11">
        <v>67</v>
      </c>
      <c r="B79" s="36">
        <v>45016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19">
        <v>0</v>
      </c>
      <c r="P79" s="38" t="s">
        <v>216</v>
      </c>
      <c r="Q79" s="60">
        <v>0.625</v>
      </c>
      <c r="R79" s="40" t="s">
        <v>44</v>
      </c>
      <c r="S79" s="172">
        <v>24</v>
      </c>
      <c r="T79" s="120">
        <f t="shared" si="2"/>
        <v>15</v>
      </c>
      <c r="U79" s="138" t="s">
        <v>160</v>
      </c>
      <c r="V79" s="170" t="s">
        <v>226</v>
      </c>
      <c r="W79" s="208"/>
      <c r="X79" s="114"/>
      <c r="Y79" s="97"/>
      <c r="Z79" s="97"/>
      <c r="AA79" s="97"/>
      <c r="AB79" s="97"/>
      <c r="AC79" s="97"/>
      <c r="AD79" s="97"/>
      <c r="AE79" s="97"/>
      <c r="AF79" s="95"/>
      <c r="AG79" s="95"/>
    </row>
    <row r="80" spans="1:33" ht="17.25" customHeight="1">
      <c r="A80" s="11">
        <v>68</v>
      </c>
      <c r="B80" s="36">
        <v>45003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19">
        <v>0</v>
      </c>
      <c r="P80" s="38" t="s">
        <v>217</v>
      </c>
      <c r="Q80" s="60">
        <v>0.17</v>
      </c>
      <c r="R80" s="40" t="s">
        <v>44</v>
      </c>
      <c r="S80" s="172">
        <v>1</v>
      </c>
      <c r="T80" s="120">
        <f t="shared" si="2"/>
        <v>0.17</v>
      </c>
      <c r="U80" s="138" t="s">
        <v>88</v>
      </c>
      <c r="V80" s="170" t="s">
        <v>227</v>
      </c>
      <c r="W80" s="208"/>
      <c r="X80" s="114"/>
      <c r="Y80" s="97"/>
      <c r="Z80" s="97"/>
      <c r="AA80" s="97"/>
      <c r="AB80" s="97"/>
      <c r="AC80" s="97"/>
      <c r="AD80" s="97"/>
      <c r="AE80" s="97"/>
      <c r="AF80" s="95"/>
      <c r="AG80" s="95"/>
    </row>
    <row r="81" spans="1:33" ht="17.25" customHeight="1">
      <c r="A81" s="11">
        <v>69</v>
      </c>
      <c r="B81" s="36">
        <v>45003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19">
        <v>0</v>
      </c>
      <c r="P81" s="38" t="s">
        <v>218</v>
      </c>
      <c r="Q81" s="60">
        <v>0.42</v>
      </c>
      <c r="R81" s="40" t="s">
        <v>44</v>
      </c>
      <c r="S81" s="172">
        <v>1</v>
      </c>
      <c r="T81" s="120">
        <f t="shared" si="2"/>
        <v>0.42</v>
      </c>
      <c r="U81" s="138" t="s">
        <v>88</v>
      </c>
      <c r="V81" s="170" t="s">
        <v>227</v>
      </c>
      <c r="W81" s="208"/>
      <c r="X81" s="114"/>
      <c r="Y81" s="97"/>
      <c r="Z81" s="97"/>
      <c r="AA81" s="97"/>
      <c r="AB81" s="97"/>
      <c r="AC81" s="97"/>
      <c r="AD81" s="97"/>
      <c r="AE81" s="97"/>
      <c r="AF81" s="95"/>
      <c r="AG81" s="95"/>
    </row>
    <row r="82" spans="1:33" ht="17.25" customHeight="1">
      <c r="A82" s="11">
        <v>70</v>
      </c>
      <c r="B82" s="36">
        <v>45003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19">
        <v>0</v>
      </c>
      <c r="P82" s="38" t="s">
        <v>219</v>
      </c>
      <c r="Q82" s="60">
        <v>1.7</v>
      </c>
      <c r="R82" s="40" t="s">
        <v>44</v>
      </c>
      <c r="S82" s="172">
        <v>2</v>
      </c>
      <c r="T82" s="120">
        <f t="shared" si="2"/>
        <v>3.4</v>
      </c>
      <c r="U82" s="138" t="s">
        <v>88</v>
      </c>
      <c r="V82" s="170" t="s">
        <v>227</v>
      </c>
      <c r="W82" s="208"/>
      <c r="X82" s="114"/>
      <c r="Y82" s="97"/>
      <c r="Z82" s="97"/>
      <c r="AA82" s="97"/>
      <c r="AB82" s="97"/>
      <c r="AC82" s="97"/>
      <c r="AD82" s="97"/>
      <c r="AE82" s="97"/>
      <c r="AF82" s="95"/>
      <c r="AG82" s="95"/>
    </row>
    <row r="83" spans="1:33" ht="17.25" customHeight="1">
      <c r="A83" s="11">
        <v>71</v>
      </c>
      <c r="B83" s="36">
        <v>45003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19">
        <v>0</v>
      </c>
      <c r="P83" s="38" t="s">
        <v>220</v>
      </c>
      <c r="Q83" s="60">
        <v>0.18</v>
      </c>
      <c r="R83" s="40" t="s">
        <v>44</v>
      </c>
      <c r="S83" s="172">
        <v>1</v>
      </c>
      <c r="T83" s="120">
        <f t="shared" si="2"/>
        <v>0.18</v>
      </c>
      <c r="U83" s="138" t="s">
        <v>88</v>
      </c>
      <c r="V83" s="170" t="s">
        <v>227</v>
      </c>
      <c r="W83" s="208"/>
      <c r="X83" s="114"/>
      <c r="Y83" s="97"/>
      <c r="Z83" s="97"/>
      <c r="AA83" s="97"/>
      <c r="AB83" s="97"/>
      <c r="AC83" s="97"/>
      <c r="AD83" s="97"/>
      <c r="AE83" s="97"/>
      <c r="AF83" s="95"/>
      <c r="AG83" s="95"/>
    </row>
    <row r="84" spans="1:33" ht="17.25" customHeight="1">
      <c r="A84" s="11">
        <v>72</v>
      </c>
      <c r="B84" s="36">
        <v>45003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19">
        <v>0</v>
      </c>
      <c r="P84" s="38" t="s">
        <v>221</v>
      </c>
      <c r="Q84" s="60">
        <v>0.45</v>
      </c>
      <c r="R84" s="40" t="s">
        <v>44</v>
      </c>
      <c r="S84" s="172">
        <v>4</v>
      </c>
      <c r="T84" s="120">
        <f t="shared" si="2"/>
        <v>1.8</v>
      </c>
      <c r="U84" s="138" t="s">
        <v>88</v>
      </c>
      <c r="V84" s="170" t="s">
        <v>227</v>
      </c>
      <c r="W84" s="208"/>
      <c r="X84" s="114"/>
      <c r="Y84" s="97"/>
      <c r="Z84" s="97"/>
      <c r="AA84" s="97"/>
      <c r="AB84" s="97"/>
      <c r="AC84" s="97"/>
      <c r="AD84" s="97"/>
      <c r="AE84" s="97"/>
      <c r="AF84" s="95"/>
      <c r="AG84" s="95"/>
    </row>
    <row r="85" spans="1:33" ht="17.25" customHeight="1">
      <c r="A85" s="11">
        <v>73</v>
      </c>
      <c r="B85" s="36">
        <v>45003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19">
        <v>0</v>
      </c>
      <c r="P85" s="38" t="s">
        <v>158</v>
      </c>
      <c r="Q85" s="60">
        <v>0.25</v>
      </c>
      <c r="R85" s="40" t="s">
        <v>44</v>
      </c>
      <c r="S85" s="172">
        <v>1</v>
      </c>
      <c r="T85" s="120">
        <f t="shared" si="2"/>
        <v>0.25</v>
      </c>
      <c r="U85" s="138" t="s">
        <v>88</v>
      </c>
      <c r="V85" s="170" t="s">
        <v>227</v>
      </c>
      <c r="W85" s="208"/>
      <c r="X85" s="114"/>
      <c r="Y85" s="97"/>
      <c r="Z85" s="97"/>
      <c r="AA85" s="97"/>
      <c r="AB85" s="97"/>
      <c r="AC85" s="97"/>
      <c r="AD85" s="97"/>
      <c r="AE85" s="97"/>
      <c r="AF85" s="95"/>
      <c r="AG85" s="95"/>
    </row>
    <row r="86" spans="1:33" ht="17.25" customHeight="1">
      <c r="A86" s="11">
        <v>74</v>
      </c>
      <c r="B86" s="36">
        <v>45003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19">
        <v>0</v>
      </c>
      <c r="P86" s="38" t="s">
        <v>217</v>
      </c>
      <c r="Q86" s="60">
        <v>0.23</v>
      </c>
      <c r="R86" s="40" t="s">
        <v>44</v>
      </c>
      <c r="S86" s="172">
        <v>1</v>
      </c>
      <c r="T86" s="120">
        <f t="shared" si="2"/>
        <v>0.23</v>
      </c>
      <c r="U86" s="138" t="s">
        <v>88</v>
      </c>
      <c r="V86" s="170" t="s">
        <v>227</v>
      </c>
      <c r="W86" s="208"/>
      <c r="X86" s="114"/>
      <c r="Y86" s="97"/>
      <c r="Z86" s="97"/>
      <c r="AA86" s="97"/>
      <c r="AB86" s="97"/>
      <c r="AC86" s="97"/>
      <c r="AD86" s="97"/>
      <c r="AE86" s="97"/>
      <c r="AF86" s="95"/>
      <c r="AG86" s="95"/>
    </row>
    <row r="87" spans="1:33" ht="18" customHeight="1">
      <c r="A87" s="11">
        <v>75</v>
      </c>
      <c r="B87" s="36">
        <v>45003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19">
        <v>0</v>
      </c>
      <c r="P87" s="38" t="s">
        <v>159</v>
      </c>
      <c r="Q87" s="60">
        <v>0.03</v>
      </c>
      <c r="R87" s="40" t="s">
        <v>44</v>
      </c>
      <c r="S87" s="172">
        <v>1</v>
      </c>
      <c r="T87" s="120">
        <f t="shared" si="2"/>
        <v>0.03</v>
      </c>
      <c r="U87" s="138" t="s">
        <v>88</v>
      </c>
      <c r="V87" s="170" t="s">
        <v>227</v>
      </c>
      <c r="W87" s="208"/>
      <c r="X87" s="114"/>
      <c r="Y87" s="97"/>
      <c r="Z87" s="97"/>
      <c r="AA87" s="97"/>
      <c r="AB87" s="97"/>
      <c r="AC87" s="97"/>
      <c r="AD87" s="97"/>
      <c r="AE87" s="97"/>
      <c r="AF87" s="95"/>
      <c r="AG87" s="95"/>
    </row>
    <row r="88" spans="1:33" ht="18" customHeight="1">
      <c r="A88" s="11">
        <v>76</v>
      </c>
      <c r="B88" s="36">
        <v>45003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19">
        <v>0</v>
      </c>
      <c r="P88" s="38" t="s">
        <v>222</v>
      </c>
      <c r="Q88" s="60">
        <v>0.25</v>
      </c>
      <c r="R88" s="40" t="s">
        <v>44</v>
      </c>
      <c r="S88" s="172">
        <v>2</v>
      </c>
      <c r="T88" s="120">
        <f t="shared" si="2"/>
        <v>0.5</v>
      </c>
      <c r="U88" s="138" t="s">
        <v>88</v>
      </c>
      <c r="V88" s="170" t="s">
        <v>227</v>
      </c>
      <c r="W88" s="208"/>
      <c r="X88" s="114"/>
      <c r="Y88" s="97"/>
      <c r="Z88" s="97"/>
      <c r="AA88" s="97"/>
      <c r="AB88" s="97"/>
      <c r="AC88" s="97"/>
      <c r="AD88" s="97"/>
      <c r="AE88" s="97"/>
      <c r="AF88" s="95"/>
      <c r="AG88" s="95"/>
    </row>
    <row r="89" spans="1:33" ht="17.25" customHeight="1">
      <c r="A89" s="11">
        <v>77</v>
      </c>
      <c r="B89" s="36">
        <v>45003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19">
        <v>0</v>
      </c>
      <c r="P89" s="38" t="s">
        <v>223</v>
      </c>
      <c r="Q89" s="60">
        <v>0.05</v>
      </c>
      <c r="R89" s="40" t="s">
        <v>44</v>
      </c>
      <c r="S89" s="172">
        <v>2</v>
      </c>
      <c r="T89" s="120">
        <f t="shared" si="2"/>
        <v>0.1</v>
      </c>
      <c r="U89" s="138" t="s">
        <v>88</v>
      </c>
      <c r="V89" s="170" t="s">
        <v>227</v>
      </c>
      <c r="W89" s="208"/>
      <c r="X89" s="114"/>
      <c r="Y89" s="97"/>
      <c r="Z89" s="97"/>
      <c r="AA89" s="97"/>
      <c r="AB89" s="97"/>
      <c r="AC89" s="97"/>
      <c r="AD89" s="97"/>
      <c r="AE89" s="97"/>
      <c r="AF89" s="95"/>
      <c r="AG89" s="95"/>
    </row>
    <row r="90" spans="1:33" ht="17.25" customHeight="1">
      <c r="A90" s="11">
        <v>78</v>
      </c>
      <c r="B90" s="36">
        <v>45009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19">
        <v>0</v>
      </c>
      <c r="P90" s="38" t="s">
        <v>224</v>
      </c>
      <c r="Q90" s="60">
        <v>0.28</v>
      </c>
      <c r="R90" s="40" t="s">
        <v>44</v>
      </c>
      <c r="S90" s="172">
        <v>1</v>
      </c>
      <c r="T90" s="120">
        <f t="shared" si="2"/>
        <v>0.28</v>
      </c>
      <c r="U90" s="138" t="s">
        <v>88</v>
      </c>
      <c r="V90" s="170" t="s">
        <v>228</v>
      </c>
      <c r="W90" s="208"/>
      <c r="X90" s="114"/>
      <c r="Y90" s="97"/>
      <c r="Z90" s="97"/>
      <c r="AA90" s="97"/>
      <c r="AB90" s="97"/>
      <c r="AC90" s="97"/>
      <c r="AD90" s="97"/>
      <c r="AE90" s="97"/>
      <c r="AF90" s="95"/>
      <c r="AG90" s="95"/>
    </row>
    <row r="91" spans="1:33" ht="17.25" customHeight="1">
      <c r="A91" s="11">
        <v>79</v>
      </c>
      <c r="B91" s="36">
        <v>45009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19">
        <v>0</v>
      </c>
      <c r="P91" s="38" t="s">
        <v>92</v>
      </c>
      <c r="Q91" s="60">
        <v>1.3</v>
      </c>
      <c r="R91" s="40" t="s">
        <v>44</v>
      </c>
      <c r="S91" s="172">
        <v>2</v>
      </c>
      <c r="T91" s="120">
        <f t="shared" si="2"/>
        <v>2.6</v>
      </c>
      <c r="U91" s="138" t="s">
        <v>88</v>
      </c>
      <c r="V91" s="170" t="s">
        <v>228</v>
      </c>
      <c r="W91" s="208"/>
      <c r="X91" s="114"/>
      <c r="Y91" s="97"/>
      <c r="Z91" s="97"/>
      <c r="AA91" s="97"/>
      <c r="AB91" s="97"/>
      <c r="AC91" s="97"/>
      <c r="AD91" s="97"/>
      <c r="AE91" s="97"/>
      <c r="AF91" s="95"/>
      <c r="AG91" s="95"/>
    </row>
    <row r="92" spans="1:33" ht="17.25" customHeight="1">
      <c r="A92" s="11">
        <v>80</v>
      </c>
      <c r="B92" s="36">
        <v>45009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19">
        <v>0</v>
      </c>
      <c r="P92" s="38" t="s">
        <v>225</v>
      </c>
      <c r="Q92" s="60">
        <v>1</v>
      </c>
      <c r="R92" s="40" t="s">
        <v>44</v>
      </c>
      <c r="S92" s="172">
        <v>1</v>
      </c>
      <c r="T92" s="120">
        <f t="shared" si="1"/>
        <v>1</v>
      </c>
      <c r="U92" s="138" t="s">
        <v>88</v>
      </c>
      <c r="V92" s="170" t="s">
        <v>228</v>
      </c>
      <c r="W92" s="208"/>
      <c r="X92" s="114"/>
      <c r="Y92" s="97"/>
      <c r="Z92" s="97"/>
      <c r="AA92" s="97"/>
      <c r="AB92" s="97"/>
      <c r="AC92" s="97"/>
      <c r="AD92" s="97"/>
      <c r="AE92" s="97"/>
      <c r="AF92" s="95"/>
      <c r="AG92" s="95"/>
    </row>
    <row r="93" spans="1:33" ht="17.25" customHeight="1">
      <c r="A93" s="11">
        <v>81</v>
      </c>
      <c r="B93" s="36">
        <v>45013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19">
        <v>0</v>
      </c>
      <c r="P93" s="38" t="s">
        <v>230</v>
      </c>
      <c r="Q93" s="60">
        <v>9.8</v>
      </c>
      <c r="R93" s="40" t="s">
        <v>44</v>
      </c>
      <c r="S93" s="172">
        <v>1</v>
      </c>
      <c r="T93" s="120">
        <f t="shared" si="2"/>
        <v>9.8</v>
      </c>
      <c r="U93" s="138" t="s">
        <v>94</v>
      </c>
      <c r="V93" s="170" t="s">
        <v>195</v>
      </c>
      <c r="W93" s="208"/>
      <c r="X93" s="114"/>
      <c r="Y93" s="97"/>
      <c r="Z93" s="97"/>
      <c r="AA93" s="97"/>
      <c r="AB93" s="97"/>
      <c r="AC93" s="97"/>
      <c r="AD93" s="97"/>
      <c r="AE93" s="97"/>
      <c r="AF93" s="95"/>
      <c r="AG93" s="95"/>
    </row>
    <row r="94" spans="1:33" ht="17.25" customHeight="1">
      <c r="A94" s="11">
        <v>82</v>
      </c>
      <c r="B94" s="36">
        <v>45013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19">
        <v>0</v>
      </c>
      <c r="P94" s="38" t="s">
        <v>231</v>
      </c>
      <c r="Q94" s="60">
        <v>0.58</v>
      </c>
      <c r="R94" s="40" t="s">
        <v>44</v>
      </c>
      <c r="S94" s="172">
        <v>2</v>
      </c>
      <c r="T94" s="120">
        <f t="shared" si="2"/>
        <v>1.16</v>
      </c>
      <c r="U94" s="138" t="s">
        <v>94</v>
      </c>
      <c r="V94" s="170" t="s">
        <v>195</v>
      </c>
      <c r="W94" s="208"/>
      <c r="X94" s="114"/>
      <c r="Y94" s="97"/>
      <c r="Z94" s="97"/>
      <c r="AA94" s="97"/>
      <c r="AB94" s="97"/>
      <c r="AC94" s="97"/>
      <c r="AD94" s="97"/>
      <c r="AE94" s="97"/>
      <c r="AF94" s="95"/>
      <c r="AG94" s="95"/>
    </row>
    <row r="95" spans="1:33" ht="17.25" customHeight="1">
      <c r="A95" s="11">
        <v>83</v>
      </c>
      <c r="B95" s="36">
        <v>45013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19">
        <v>0</v>
      </c>
      <c r="P95" s="38" t="s">
        <v>232</v>
      </c>
      <c r="Q95" s="60">
        <v>1.6</v>
      </c>
      <c r="R95" s="40" t="s">
        <v>44</v>
      </c>
      <c r="S95" s="172">
        <v>1</v>
      </c>
      <c r="T95" s="120">
        <f t="shared" si="2"/>
        <v>1.6</v>
      </c>
      <c r="U95" s="138" t="s">
        <v>94</v>
      </c>
      <c r="V95" s="170" t="s">
        <v>195</v>
      </c>
      <c r="W95" s="208"/>
      <c r="X95" s="114"/>
      <c r="Y95" s="97"/>
      <c r="Z95" s="97"/>
      <c r="AA95" s="97"/>
      <c r="AB95" s="97"/>
      <c r="AC95" s="97"/>
      <c r="AD95" s="97"/>
      <c r="AE95" s="97"/>
      <c r="AF95" s="95"/>
      <c r="AG95" s="95"/>
    </row>
    <row r="96" spans="1:33" ht="17.25" customHeight="1">
      <c r="A96" s="11">
        <v>84</v>
      </c>
      <c r="B96" s="36">
        <v>45012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19">
        <v>0</v>
      </c>
      <c r="P96" s="38" t="s">
        <v>180</v>
      </c>
      <c r="Q96" s="60">
        <v>0.26</v>
      </c>
      <c r="R96" s="40" t="s">
        <v>46</v>
      </c>
      <c r="S96" s="172">
        <v>1</v>
      </c>
      <c r="T96" s="120">
        <f t="shared" si="1"/>
        <v>0.26</v>
      </c>
      <c r="U96" s="138" t="s">
        <v>168</v>
      </c>
      <c r="V96" s="170" t="s">
        <v>233</v>
      </c>
      <c r="W96" s="208"/>
      <c r="X96" s="114"/>
      <c r="Y96" s="97"/>
      <c r="Z96" s="97"/>
      <c r="AA96" s="97"/>
      <c r="AB96" s="97"/>
      <c r="AC96" s="97"/>
      <c r="AD96" s="97"/>
      <c r="AE96" s="97"/>
      <c r="AF96" s="95"/>
      <c r="AG96" s="95"/>
    </row>
    <row r="97" spans="1:33" ht="17.25" customHeight="1">
      <c r="A97" s="11">
        <v>85</v>
      </c>
      <c r="B97" s="36">
        <v>45012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19">
        <v>0</v>
      </c>
      <c r="P97" s="38" t="s">
        <v>237</v>
      </c>
      <c r="Q97" s="60">
        <v>5.2</v>
      </c>
      <c r="R97" s="40" t="s">
        <v>44</v>
      </c>
      <c r="S97" s="172">
        <v>2</v>
      </c>
      <c r="T97" s="120">
        <f t="shared" si="2"/>
        <v>10.4</v>
      </c>
      <c r="U97" s="138" t="s">
        <v>88</v>
      </c>
      <c r="V97" s="170" t="s">
        <v>236</v>
      </c>
      <c r="W97" s="208"/>
      <c r="X97" s="114"/>
      <c r="Y97" s="97"/>
      <c r="Z97" s="97"/>
      <c r="AA97" s="97"/>
      <c r="AB97" s="97"/>
      <c r="AC97" s="97"/>
      <c r="AD97" s="97"/>
      <c r="AE97" s="97"/>
      <c r="AF97" s="95"/>
      <c r="AG97" s="95"/>
    </row>
    <row r="98" spans="1:33" ht="17.25" customHeight="1">
      <c r="A98" s="11">
        <v>86</v>
      </c>
      <c r="B98" s="36">
        <v>45012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19">
        <v>0</v>
      </c>
      <c r="P98" s="38" t="s">
        <v>234</v>
      </c>
      <c r="Q98" s="60">
        <v>2.7</v>
      </c>
      <c r="R98" s="40" t="s">
        <v>44</v>
      </c>
      <c r="S98" s="172">
        <v>1</v>
      </c>
      <c r="T98" s="120">
        <f t="shared" si="2"/>
        <v>2.7</v>
      </c>
      <c r="U98" s="138" t="s">
        <v>88</v>
      </c>
      <c r="V98" s="170" t="s">
        <v>236</v>
      </c>
      <c r="W98" s="208"/>
      <c r="X98" s="114"/>
      <c r="Y98" s="97"/>
      <c r="Z98" s="97"/>
      <c r="AA98" s="97"/>
      <c r="AB98" s="97"/>
      <c r="AC98" s="97"/>
      <c r="AD98" s="97"/>
      <c r="AE98" s="97"/>
      <c r="AF98" s="95"/>
      <c r="AG98" s="95"/>
    </row>
    <row r="99" spans="1:33" ht="17.25" customHeight="1">
      <c r="A99" s="11">
        <v>87</v>
      </c>
      <c r="B99" s="36">
        <v>45012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19">
        <v>0</v>
      </c>
      <c r="P99" s="38" t="s">
        <v>235</v>
      </c>
      <c r="Q99" s="60">
        <v>0.85</v>
      </c>
      <c r="R99" s="40" t="s">
        <v>44</v>
      </c>
      <c r="S99" s="172">
        <v>1</v>
      </c>
      <c r="T99" s="120">
        <f t="shared" si="2"/>
        <v>0.85</v>
      </c>
      <c r="U99" s="138" t="s">
        <v>88</v>
      </c>
      <c r="V99" s="170" t="s">
        <v>236</v>
      </c>
      <c r="W99" s="208"/>
      <c r="X99" s="114"/>
      <c r="Y99" s="97"/>
      <c r="Z99" s="97"/>
      <c r="AA99" s="97"/>
      <c r="AB99" s="97"/>
      <c r="AC99" s="97"/>
      <c r="AD99" s="97"/>
      <c r="AE99" s="97"/>
      <c r="AF99" s="95"/>
      <c r="AG99" s="95"/>
    </row>
    <row r="100" spans="1:33" ht="17.25" customHeight="1">
      <c r="A100" s="11">
        <v>88</v>
      </c>
      <c r="B100" s="36">
        <v>45012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19">
        <v>0</v>
      </c>
      <c r="P100" s="38" t="s">
        <v>220</v>
      </c>
      <c r="Q100" s="60">
        <v>0.18</v>
      </c>
      <c r="R100" s="40" t="s">
        <v>44</v>
      </c>
      <c r="S100" s="172">
        <v>1</v>
      </c>
      <c r="T100" s="120">
        <f t="shared" si="2"/>
        <v>0.18</v>
      </c>
      <c r="U100" s="138" t="s">
        <v>88</v>
      </c>
      <c r="V100" s="170" t="s">
        <v>236</v>
      </c>
      <c r="W100" s="208"/>
      <c r="X100" s="114"/>
      <c r="Y100" s="97"/>
      <c r="Z100" s="97"/>
      <c r="AA100" s="97"/>
      <c r="AB100" s="97"/>
      <c r="AC100" s="97"/>
      <c r="AD100" s="97"/>
      <c r="AE100" s="97"/>
      <c r="AF100" s="95"/>
      <c r="AG100" s="95"/>
    </row>
    <row r="101" spans="1:33" ht="17.25" customHeight="1">
      <c r="A101" s="11">
        <v>89</v>
      </c>
      <c r="B101" s="36">
        <v>45012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19">
        <v>0</v>
      </c>
      <c r="P101" s="38" t="s">
        <v>191</v>
      </c>
      <c r="Q101" s="60">
        <v>1</v>
      </c>
      <c r="R101" s="40" t="s">
        <v>44</v>
      </c>
      <c r="S101" s="172">
        <v>1</v>
      </c>
      <c r="T101" s="120">
        <f t="shared" si="2"/>
        <v>1</v>
      </c>
      <c r="U101" s="138" t="s">
        <v>88</v>
      </c>
      <c r="V101" s="170" t="s">
        <v>236</v>
      </c>
      <c r="W101" s="208"/>
      <c r="X101" s="114"/>
      <c r="Y101" s="97"/>
      <c r="Z101" s="97"/>
      <c r="AA101" s="97"/>
      <c r="AB101" s="97"/>
      <c r="AC101" s="97"/>
      <c r="AD101" s="97"/>
      <c r="AE101" s="97"/>
      <c r="AF101" s="95"/>
      <c r="AG101" s="95"/>
    </row>
    <row r="102" spans="1:33" ht="17.25" customHeight="1">
      <c r="A102" s="11">
        <v>90</v>
      </c>
      <c r="B102" s="36">
        <v>45014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19">
        <v>0</v>
      </c>
      <c r="P102" s="38" t="s">
        <v>238</v>
      </c>
      <c r="Q102" s="60">
        <v>0.8</v>
      </c>
      <c r="R102" s="40" t="s">
        <v>44</v>
      </c>
      <c r="S102" s="172">
        <v>1</v>
      </c>
      <c r="T102" s="120">
        <f t="shared" si="2"/>
        <v>0.8</v>
      </c>
      <c r="U102" s="138" t="s">
        <v>204</v>
      </c>
      <c r="V102" s="170" t="s">
        <v>239</v>
      </c>
      <c r="W102" s="178"/>
      <c r="X102" s="114"/>
      <c r="Y102" s="97"/>
      <c r="Z102" s="97"/>
      <c r="AA102" s="97"/>
      <c r="AB102" s="97"/>
      <c r="AC102" s="97"/>
      <c r="AD102" s="97"/>
      <c r="AE102" s="97"/>
      <c r="AF102" s="95"/>
      <c r="AG102" s="95"/>
    </row>
    <row r="103" spans="1:33" ht="17.25" customHeight="1">
      <c r="A103" s="11">
        <v>91</v>
      </c>
      <c r="B103" s="36">
        <v>45015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19">
        <v>0</v>
      </c>
      <c r="P103" s="38" t="s">
        <v>240</v>
      </c>
      <c r="Q103" s="60">
        <v>0.0502</v>
      </c>
      <c r="R103" s="40" t="s">
        <v>46</v>
      </c>
      <c r="S103" s="172">
        <v>20</v>
      </c>
      <c r="T103" s="120">
        <f t="shared" si="2"/>
        <v>1.004</v>
      </c>
      <c r="U103" s="138" t="s">
        <v>82</v>
      </c>
      <c r="V103" s="170" t="s">
        <v>241</v>
      </c>
      <c r="W103" s="178"/>
      <c r="X103" s="114"/>
      <c r="Y103" s="97"/>
      <c r="Z103" s="97"/>
      <c r="AA103" s="97"/>
      <c r="AB103" s="97"/>
      <c r="AC103" s="97"/>
      <c r="AD103" s="97"/>
      <c r="AE103" s="97"/>
      <c r="AF103" s="95"/>
      <c r="AG103" s="95"/>
    </row>
    <row r="104" spans="1:33" ht="17.25" customHeight="1">
      <c r="A104" s="11">
        <v>92</v>
      </c>
      <c r="B104" s="36">
        <v>44986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19">
        <v>0</v>
      </c>
      <c r="P104" s="38" t="s">
        <v>180</v>
      </c>
      <c r="Q104" s="60">
        <v>0.16629</v>
      </c>
      <c r="R104" s="40" t="s">
        <v>46</v>
      </c>
      <c r="S104" s="172">
        <v>102</v>
      </c>
      <c r="T104" s="120">
        <v>16.962</v>
      </c>
      <c r="U104" s="138" t="s">
        <v>244</v>
      </c>
      <c r="V104" s="170" t="s">
        <v>245</v>
      </c>
      <c r="W104" s="178"/>
      <c r="X104" s="114"/>
      <c r="Y104" s="97"/>
      <c r="Z104" s="97"/>
      <c r="AA104" s="97"/>
      <c r="AB104" s="97"/>
      <c r="AC104" s="97"/>
      <c r="AD104" s="97"/>
      <c r="AE104" s="97"/>
      <c r="AF104" s="95"/>
      <c r="AG104" s="95"/>
    </row>
    <row r="105" spans="1:33" ht="17.25" customHeight="1">
      <c r="A105" s="11">
        <v>93</v>
      </c>
      <c r="B105" s="36">
        <v>44988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19">
        <v>0</v>
      </c>
      <c r="P105" s="38" t="s">
        <v>248</v>
      </c>
      <c r="Q105" s="60">
        <v>1.55</v>
      </c>
      <c r="R105" s="40" t="s">
        <v>250</v>
      </c>
      <c r="S105" s="172">
        <v>13.2</v>
      </c>
      <c r="T105" s="120">
        <f>Q105*S105</f>
        <v>20.46</v>
      </c>
      <c r="U105" s="138" t="s">
        <v>246</v>
      </c>
      <c r="V105" s="170" t="s">
        <v>247</v>
      </c>
      <c r="W105" s="178"/>
      <c r="X105" s="114"/>
      <c r="Y105" s="97"/>
      <c r="Z105" s="97"/>
      <c r="AA105" s="97"/>
      <c r="AB105" s="97"/>
      <c r="AC105" s="97"/>
      <c r="AD105" s="97"/>
      <c r="AE105" s="97"/>
      <c r="AF105" s="95"/>
      <c r="AG105" s="95"/>
    </row>
    <row r="106" spans="1:33" ht="31.5" customHeight="1">
      <c r="A106" s="11">
        <v>94</v>
      </c>
      <c r="B106" s="36">
        <v>44988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19">
        <v>0</v>
      </c>
      <c r="P106" s="38" t="s">
        <v>249</v>
      </c>
      <c r="Q106" s="60">
        <v>0.125</v>
      </c>
      <c r="R106" s="40" t="s">
        <v>105</v>
      </c>
      <c r="S106" s="172">
        <v>12</v>
      </c>
      <c r="T106" s="120">
        <f aca="true" t="shared" si="3" ref="T106:T166">Q106*S106</f>
        <v>1.5</v>
      </c>
      <c r="U106" s="138" t="s">
        <v>246</v>
      </c>
      <c r="V106" s="170" t="s">
        <v>247</v>
      </c>
      <c r="W106" s="178"/>
      <c r="X106" s="114"/>
      <c r="Y106" s="97"/>
      <c r="Z106" s="97"/>
      <c r="AA106" s="97"/>
      <c r="AB106" s="97"/>
      <c r="AC106" s="97"/>
      <c r="AD106" s="97"/>
      <c r="AE106" s="97"/>
      <c r="AF106" s="95"/>
      <c r="AG106" s="95"/>
    </row>
    <row r="107" spans="1:33" ht="17.25" customHeight="1">
      <c r="A107" s="11">
        <v>95</v>
      </c>
      <c r="B107" s="36">
        <v>45016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19">
        <v>0</v>
      </c>
      <c r="P107" s="38" t="s">
        <v>251</v>
      </c>
      <c r="Q107" s="60">
        <v>1.5</v>
      </c>
      <c r="R107" s="40" t="s">
        <v>44</v>
      </c>
      <c r="S107" s="172">
        <v>1</v>
      </c>
      <c r="T107" s="120">
        <f t="shared" si="3"/>
        <v>1.5</v>
      </c>
      <c r="U107" s="138" t="s">
        <v>246</v>
      </c>
      <c r="V107" s="170" t="s">
        <v>252</v>
      </c>
      <c r="W107" s="178"/>
      <c r="X107" s="114"/>
      <c r="Y107" s="97"/>
      <c r="Z107" s="97"/>
      <c r="AA107" s="97"/>
      <c r="AB107" s="97"/>
      <c r="AC107" s="97"/>
      <c r="AD107" s="97"/>
      <c r="AE107" s="97"/>
      <c r="AF107" s="95"/>
      <c r="AG107" s="95"/>
    </row>
    <row r="108" spans="1:33" ht="17.25" customHeight="1">
      <c r="A108" s="11">
        <v>96</v>
      </c>
      <c r="B108" s="36">
        <v>45016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19">
        <v>0</v>
      </c>
      <c r="P108" s="38" t="s">
        <v>253</v>
      </c>
      <c r="Q108" s="60">
        <v>0.1</v>
      </c>
      <c r="R108" s="40" t="s">
        <v>44</v>
      </c>
      <c r="S108" s="172">
        <v>100</v>
      </c>
      <c r="T108" s="120">
        <f t="shared" si="3"/>
        <v>10</v>
      </c>
      <c r="U108" s="138" t="s">
        <v>246</v>
      </c>
      <c r="V108" s="170" t="s">
        <v>252</v>
      </c>
      <c r="W108" s="178"/>
      <c r="X108" s="114"/>
      <c r="Y108" s="97"/>
      <c r="Z108" s="97"/>
      <c r="AA108" s="97"/>
      <c r="AB108" s="97"/>
      <c r="AC108" s="97"/>
      <c r="AD108" s="97"/>
      <c r="AE108" s="97"/>
      <c r="AF108" s="95"/>
      <c r="AG108" s="95"/>
    </row>
    <row r="109" spans="1:33" ht="36" customHeight="1">
      <c r="A109" s="11">
        <v>97</v>
      </c>
      <c r="B109" s="36">
        <v>45002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19">
        <v>0</v>
      </c>
      <c r="P109" s="38" t="s">
        <v>254</v>
      </c>
      <c r="Q109" s="60">
        <v>5</v>
      </c>
      <c r="R109" s="40" t="s">
        <v>44</v>
      </c>
      <c r="S109" s="172">
        <v>4</v>
      </c>
      <c r="T109" s="120">
        <f t="shared" si="3"/>
        <v>20</v>
      </c>
      <c r="U109" s="138" t="s">
        <v>263</v>
      </c>
      <c r="V109" s="170" t="s">
        <v>264</v>
      </c>
      <c r="W109" s="178"/>
      <c r="X109" s="114"/>
      <c r="Y109" s="97"/>
      <c r="Z109" s="97"/>
      <c r="AA109" s="97"/>
      <c r="AB109" s="97"/>
      <c r="AC109" s="97"/>
      <c r="AD109" s="97"/>
      <c r="AE109" s="97"/>
      <c r="AF109" s="95"/>
      <c r="AG109" s="95"/>
    </row>
    <row r="110" spans="1:33" ht="33" customHeight="1">
      <c r="A110" s="11">
        <v>98</v>
      </c>
      <c r="B110" s="36">
        <v>45002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19">
        <v>0</v>
      </c>
      <c r="P110" s="38" t="s">
        <v>255</v>
      </c>
      <c r="Q110" s="60">
        <v>5</v>
      </c>
      <c r="R110" s="40" t="s">
        <v>44</v>
      </c>
      <c r="S110" s="172">
        <v>6</v>
      </c>
      <c r="T110" s="120">
        <f t="shared" si="3"/>
        <v>30</v>
      </c>
      <c r="U110" s="138" t="s">
        <v>263</v>
      </c>
      <c r="V110" s="170" t="s">
        <v>264</v>
      </c>
      <c r="W110" s="178"/>
      <c r="X110" s="114"/>
      <c r="Y110" s="97"/>
      <c r="Z110" s="97"/>
      <c r="AA110" s="97"/>
      <c r="AB110" s="97"/>
      <c r="AC110" s="97"/>
      <c r="AD110" s="97"/>
      <c r="AE110" s="97"/>
      <c r="AF110" s="95"/>
      <c r="AG110" s="95"/>
    </row>
    <row r="111" spans="1:33" ht="17.25" customHeight="1">
      <c r="A111" s="11">
        <v>99</v>
      </c>
      <c r="B111" s="36">
        <v>44986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19">
        <v>0</v>
      </c>
      <c r="P111" s="38" t="s">
        <v>256</v>
      </c>
      <c r="Q111" s="60">
        <v>0.101</v>
      </c>
      <c r="R111" s="40" t="s">
        <v>44</v>
      </c>
      <c r="S111" s="172">
        <v>5</v>
      </c>
      <c r="T111" s="120">
        <f t="shared" si="3"/>
        <v>0.505</v>
      </c>
      <c r="U111" s="138" t="s">
        <v>244</v>
      </c>
      <c r="V111" s="170" t="s">
        <v>262</v>
      </c>
      <c r="W111" s="178"/>
      <c r="X111" s="114"/>
      <c r="Y111" s="97"/>
      <c r="Z111" s="97"/>
      <c r="AA111" s="97"/>
      <c r="AB111" s="97"/>
      <c r="AC111" s="97"/>
      <c r="AD111" s="97"/>
      <c r="AE111" s="97"/>
      <c r="AF111" s="95"/>
      <c r="AG111" s="95"/>
    </row>
    <row r="112" spans="1:33" ht="17.25" customHeight="1">
      <c r="A112" s="11">
        <v>100</v>
      </c>
      <c r="B112" s="36">
        <v>44986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19">
        <v>0</v>
      </c>
      <c r="P112" s="38" t="s">
        <v>256</v>
      </c>
      <c r="Q112" s="60">
        <v>0.1068</v>
      </c>
      <c r="R112" s="40" t="s">
        <v>44</v>
      </c>
      <c r="S112" s="172">
        <v>5</v>
      </c>
      <c r="T112" s="120">
        <f t="shared" si="3"/>
        <v>0.534</v>
      </c>
      <c r="U112" s="138" t="s">
        <v>244</v>
      </c>
      <c r="V112" s="170" t="s">
        <v>262</v>
      </c>
      <c r="W112" s="178"/>
      <c r="X112" s="114"/>
      <c r="Y112" s="97"/>
      <c r="Z112" s="97"/>
      <c r="AA112" s="97"/>
      <c r="AB112" s="97"/>
      <c r="AC112" s="97"/>
      <c r="AD112" s="97"/>
      <c r="AE112" s="97"/>
      <c r="AF112" s="95"/>
      <c r="AG112" s="95"/>
    </row>
    <row r="113" spans="1:33" ht="17.25" customHeight="1">
      <c r="A113" s="11">
        <v>101</v>
      </c>
      <c r="B113" s="36">
        <v>44986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 t="s">
        <v>32</v>
      </c>
      <c r="O113" s="19">
        <v>0</v>
      </c>
      <c r="P113" s="38" t="s">
        <v>257</v>
      </c>
      <c r="Q113" s="60">
        <v>0.0874</v>
      </c>
      <c r="R113" s="40" t="s">
        <v>44</v>
      </c>
      <c r="S113" s="172">
        <v>5</v>
      </c>
      <c r="T113" s="120">
        <f t="shared" si="3"/>
        <v>0.43700000000000006</v>
      </c>
      <c r="U113" s="138" t="s">
        <v>244</v>
      </c>
      <c r="V113" s="170" t="s">
        <v>262</v>
      </c>
      <c r="W113" s="178"/>
      <c r="X113" s="114"/>
      <c r="Y113" s="97"/>
      <c r="Z113" s="97"/>
      <c r="AA113" s="97"/>
      <c r="AB113" s="97"/>
      <c r="AC113" s="97"/>
      <c r="AD113" s="97"/>
      <c r="AE113" s="97"/>
      <c r="AF113" s="95"/>
      <c r="AG113" s="95"/>
    </row>
    <row r="114" spans="1:33" ht="17.25" customHeight="1">
      <c r="A114" s="11">
        <v>102</v>
      </c>
      <c r="B114" s="36">
        <v>44986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 t="s">
        <v>32</v>
      </c>
      <c r="O114" s="19">
        <v>0</v>
      </c>
      <c r="P114" s="38" t="s">
        <v>258</v>
      </c>
      <c r="Q114" s="60">
        <v>0.0946</v>
      </c>
      <c r="R114" s="40" t="s">
        <v>44</v>
      </c>
      <c r="S114" s="172">
        <v>10</v>
      </c>
      <c r="T114" s="120">
        <f t="shared" si="3"/>
        <v>0.9460000000000001</v>
      </c>
      <c r="U114" s="138" t="s">
        <v>244</v>
      </c>
      <c r="V114" s="170" t="s">
        <v>262</v>
      </c>
      <c r="W114" s="178"/>
      <c r="X114" s="114"/>
      <c r="Y114" s="97"/>
      <c r="Z114" s="97"/>
      <c r="AA114" s="97"/>
      <c r="AB114" s="97"/>
      <c r="AC114" s="97"/>
      <c r="AD114" s="97"/>
      <c r="AE114" s="97"/>
      <c r="AF114" s="95"/>
      <c r="AG114" s="95"/>
    </row>
    <row r="115" spans="1:33" ht="17.25" customHeight="1">
      <c r="A115" s="11">
        <v>103</v>
      </c>
      <c r="B115" s="36">
        <v>44986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 t="s">
        <v>32</v>
      </c>
      <c r="O115" s="19">
        <v>0</v>
      </c>
      <c r="P115" s="38" t="s">
        <v>165</v>
      </c>
      <c r="Q115" s="60">
        <v>0.2826</v>
      </c>
      <c r="R115" s="40" t="s">
        <v>44</v>
      </c>
      <c r="S115" s="172">
        <v>5</v>
      </c>
      <c r="T115" s="120">
        <f t="shared" si="3"/>
        <v>1.413</v>
      </c>
      <c r="U115" s="138" t="s">
        <v>244</v>
      </c>
      <c r="V115" s="170" t="s">
        <v>262</v>
      </c>
      <c r="W115" s="178"/>
      <c r="X115" s="114"/>
      <c r="Y115" s="97"/>
      <c r="Z115" s="97"/>
      <c r="AA115" s="97"/>
      <c r="AB115" s="97"/>
      <c r="AC115" s="97"/>
      <c r="AD115" s="97"/>
      <c r="AE115" s="97"/>
      <c r="AF115" s="95"/>
      <c r="AG115" s="95"/>
    </row>
    <row r="116" spans="1:33" ht="17.25" customHeight="1">
      <c r="A116" s="11">
        <v>104</v>
      </c>
      <c r="B116" s="36">
        <v>44986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 t="s">
        <v>32</v>
      </c>
      <c r="O116" s="19">
        <v>0</v>
      </c>
      <c r="P116" s="38" t="s">
        <v>259</v>
      </c>
      <c r="Q116" s="60">
        <v>0.266</v>
      </c>
      <c r="R116" s="40" t="s">
        <v>44</v>
      </c>
      <c r="S116" s="172">
        <v>3</v>
      </c>
      <c r="T116" s="120">
        <f t="shared" si="3"/>
        <v>0.798</v>
      </c>
      <c r="U116" s="138" t="s">
        <v>244</v>
      </c>
      <c r="V116" s="170" t="s">
        <v>262</v>
      </c>
      <c r="W116" s="178"/>
      <c r="X116" s="114"/>
      <c r="Y116" s="97"/>
      <c r="Z116" s="97"/>
      <c r="AA116" s="97"/>
      <c r="AB116" s="97"/>
      <c r="AC116" s="97"/>
      <c r="AD116" s="97"/>
      <c r="AE116" s="97"/>
      <c r="AF116" s="95"/>
      <c r="AG116" s="95"/>
    </row>
    <row r="117" spans="1:33" ht="17.25" customHeight="1">
      <c r="A117" s="11">
        <v>105</v>
      </c>
      <c r="B117" s="36">
        <v>44986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 t="s">
        <v>32</v>
      </c>
      <c r="O117" s="19">
        <v>0</v>
      </c>
      <c r="P117" s="38" t="s">
        <v>259</v>
      </c>
      <c r="Q117" s="60">
        <v>0.253</v>
      </c>
      <c r="R117" s="40" t="s">
        <v>44</v>
      </c>
      <c r="S117" s="172">
        <v>1</v>
      </c>
      <c r="T117" s="120">
        <f t="shared" si="3"/>
        <v>0.253</v>
      </c>
      <c r="U117" s="138" t="s">
        <v>244</v>
      </c>
      <c r="V117" s="170" t="s">
        <v>262</v>
      </c>
      <c r="W117" s="178"/>
      <c r="X117" s="114"/>
      <c r="Y117" s="97"/>
      <c r="Z117" s="97"/>
      <c r="AA117" s="97"/>
      <c r="AB117" s="97"/>
      <c r="AC117" s="97"/>
      <c r="AD117" s="97"/>
      <c r="AE117" s="97"/>
      <c r="AF117" s="95"/>
      <c r="AG117" s="95"/>
    </row>
    <row r="118" spans="1:33" ht="33" customHeight="1">
      <c r="A118" s="11">
        <v>106</v>
      </c>
      <c r="B118" s="36">
        <v>44986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 t="s">
        <v>32</v>
      </c>
      <c r="O118" s="19">
        <v>0</v>
      </c>
      <c r="P118" s="38" t="s">
        <v>260</v>
      </c>
      <c r="Q118" s="60">
        <v>0.335</v>
      </c>
      <c r="R118" s="40" t="s">
        <v>44</v>
      </c>
      <c r="S118" s="172">
        <v>7</v>
      </c>
      <c r="T118" s="120">
        <f t="shared" si="3"/>
        <v>2.345</v>
      </c>
      <c r="U118" s="138" t="s">
        <v>244</v>
      </c>
      <c r="V118" s="170" t="s">
        <v>262</v>
      </c>
      <c r="W118" s="178"/>
      <c r="X118" s="114"/>
      <c r="Y118" s="97"/>
      <c r="Z118" s="97"/>
      <c r="AA118" s="97"/>
      <c r="AB118" s="97"/>
      <c r="AC118" s="97"/>
      <c r="AD118" s="97"/>
      <c r="AE118" s="97"/>
      <c r="AF118" s="95"/>
      <c r="AG118" s="95"/>
    </row>
    <row r="119" spans="1:33" ht="33.75" customHeight="1">
      <c r="A119" s="11">
        <v>107</v>
      </c>
      <c r="B119" s="36">
        <v>44986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 t="s">
        <v>32</v>
      </c>
      <c r="O119" s="19">
        <v>0</v>
      </c>
      <c r="P119" s="38" t="s">
        <v>261</v>
      </c>
      <c r="Q119" s="60">
        <v>0.277</v>
      </c>
      <c r="R119" s="40" t="s">
        <v>44</v>
      </c>
      <c r="S119" s="172">
        <v>3</v>
      </c>
      <c r="T119" s="120">
        <f t="shared" si="3"/>
        <v>0.8310000000000001</v>
      </c>
      <c r="U119" s="138" t="s">
        <v>244</v>
      </c>
      <c r="V119" s="170" t="s">
        <v>262</v>
      </c>
      <c r="W119" s="178"/>
      <c r="X119" s="114"/>
      <c r="Y119" s="97"/>
      <c r="Z119" s="97"/>
      <c r="AA119" s="97"/>
      <c r="AB119" s="97"/>
      <c r="AC119" s="97"/>
      <c r="AD119" s="97"/>
      <c r="AE119" s="97"/>
      <c r="AF119" s="95"/>
      <c r="AG119" s="95"/>
    </row>
    <row r="120" spans="1:33" ht="17.25" customHeight="1">
      <c r="A120" s="11">
        <v>108</v>
      </c>
      <c r="B120" s="36">
        <v>44995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 t="s">
        <v>32</v>
      </c>
      <c r="O120" s="19">
        <v>0</v>
      </c>
      <c r="P120" s="38" t="s">
        <v>265</v>
      </c>
      <c r="Q120" s="60">
        <v>0.55</v>
      </c>
      <c r="R120" s="40" t="s">
        <v>44</v>
      </c>
      <c r="S120" s="172">
        <v>1</v>
      </c>
      <c r="T120" s="120">
        <f t="shared" si="3"/>
        <v>0.55</v>
      </c>
      <c r="U120" s="138" t="s">
        <v>288</v>
      </c>
      <c r="V120" s="170" t="s">
        <v>289</v>
      </c>
      <c r="W120" s="178"/>
      <c r="X120" s="114"/>
      <c r="Y120" s="97"/>
      <c r="Z120" s="97"/>
      <c r="AA120" s="97"/>
      <c r="AB120" s="97"/>
      <c r="AC120" s="97"/>
      <c r="AD120" s="97"/>
      <c r="AE120" s="97"/>
      <c r="AF120" s="95"/>
      <c r="AG120" s="95"/>
    </row>
    <row r="121" spans="1:33" ht="17.25" customHeight="1">
      <c r="A121" s="11">
        <v>109</v>
      </c>
      <c r="B121" s="36">
        <v>44995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 t="s">
        <v>32</v>
      </c>
      <c r="O121" s="19">
        <v>0</v>
      </c>
      <c r="P121" s="38" t="s">
        <v>266</v>
      </c>
      <c r="Q121" s="60">
        <v>3.85</v>
      </c>
      <c r="R121" s="40" t="s">
        <v>44</v>
      </c>
      <c r="S121" s="172">
        <v>1</v>
      </c>
      <c r="T121" s="120">
        <f t="shared" si="3"/>
        <v>3.85</v>
      </c>
      <c r="U121" s="138" t="s">
        <v>288</v>
      </c>
      <c r="V121" s="170" t="s">
        <v>289</v>
      </c>
      <c r="W121" s="178"/>
      <c r="X121" s="114"/>
      <c r="Y121" s="97"/>
      <c r="Z121" s="97"/>
      <c r="AA121" s="97"/>
      <c r="AB121" s="97"/>
      <c r="AC121" s="97"/>
      <c r="AD121" s="97"/>
      <c r="AE121" s="97"/>
      <c r="AF121" s="95"/>
      <c r="AG121" s="95"/>
    </row>
    <row r="122" spans="1:33" ht="17.25" customHeight="1">
      <c r="A122" s="11">
        <v>110</v>
      </c>
      <c r="B122" s="36">
        <v>44995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 t="s">
        <v>32</v>
      </c>
      <c r="O122" s="19">
        <v>0</v>
      </c>
      <c r="P122" s="38" t="s">
        <v>267</v>
      </c>
      <c r="Q122" s="60">
        <v>0.04</v>
      </c>
      <c r="R122" s="40" t="s">
        <v>44</v>
      </c>
      <c r="S122" s="172">
        <v>2</v>
      </c>
      <c r="T122" s="120">
        <f t="shared" si="3"/>
        <v>0.08</v>
      </c>
      <c r="U122" s="138" t="s">
        <v>288</v>
      </c>
      <c r="V122" s="170" t="s">
        <v>289</v>
      </c>
      <c r="W122" s="178"/>
      <c r="X122" s="114"/>
      <c r="Y122" s="97"/>
      <c r="Z122" s="97"/>
      <c r="AA122" s="97"/>
      <c r="AB122" s="97"/>
      <c r="AC122" s="97"/>
      <c r="AD122" s="97"/>
      <c r="AE122" s="97"/>
      <c r="AF122" s="95"/>
      <c r="AG122" s="95"/>
    </row>
    <row r="123" spans="1:33" ht="17.25" customHeight="1">
      <c r="A123" s="11">
        <v>111</v>
      </c>
      <c r="B123" s="36">
        <v>44995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 t="s">
        <v>32</v>
      </c>
      <c r="O123" s="19">
        <v>0</v>
      </c>
      <c r="P123" s="38" t="s">
        <v>268</v>
      </c>
      <c r="Q123" s="60">
        <v>0.4</v>
      </c>
      <c r="R123" s="40" t="s">
        <v>44</v>
      </c>
      <c r="S123" s="172">
        <v>1</v>
      </c>
      <c r="T123" s="120">
        <f t="shared" si="3"/>
        <v>0.4</v>
      </c>
      <c r="U123" s="138" t="s">
        <v>288</v>
      </c>
      <c r="V123" s="170" t="s">
        <v>289</v>
      </c>
      <c r="W123" s="178"/>
      <c r="X123" s="114"/>
      <c r="Y123" s="97"/>
      <c r="Z123" s="97"/>
      <c r="AA123" s="97"/>
      <c r="AB123" s="97"/>
      <c r="AC123" s="97"/>
      <c r="AD123" s="97"/>
      <c r="AE123" s="97"/>
      <c r="AF123" s="95"/>
      <c r="AG123" s="95"/>
    </row>
    <row r="124" spans="1:33" ht="17.25" customHeight="1">
      <c r="A124" s="11">
        <v>112</v>
      </c>
      <c r="B124" s="36">
        <v>44995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 t="s">
        <v>32</v>
      </c>
      <c r="O124" s="19">
        <v>0</v>
      </c>
      <c r="P124" s="38" t="s">
        <v>269</v>
      </c>
      <c r="Q124" s="60">
        <v>1.75</v>
      </c>
      <c r="R124" s="40" t="s">
        <v>44</v>
      </c>
      <c r="S124" s="172">
        <v>1</v>
      </c>
      <c r="T124" s="120">
        <f t="shared" si="3"/>
        <v>1.75</v>
      </c>
      <c r="U124" s="138" t="s">
        <v>288</v>
      </c>
      <c r="V124" s="170" t="s">
        <v>289</v>
      </c>
      <c r="W124" s="178"/>
      <c r="X124" s="114"/>
      <c r="Y124" s="97"/>
      <c r="Z124" s="97"/>
      <c r="AA124" s="97"/>
      <c r="AB124" s="97"/>
      <c r="AC124" s="97"/>
      <c r="AD124" s="97"/>
      <c r="AE124" s="97"/>
      <c r="AF124" s="95"/>
      <c r="AG124" s="95"/>
    </row>
    <row r="125" spans="1:33" ht="17.25" customHeight="1">
      <c r="A125" s="11">
        <v>113</v>
      </c>
      <c r="B125" s="36">
        <v>44995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 t="s">
        <v>32</v>
      </c>
      <c r="O125" s="19">
        <v>0</v>
      </c>
      <c r="P125" s="38" t="s">
        <v>270</v>
      </c>
      <c r="Q125" s="60">
        <v>0.22</v>
      </c>
      <c r="R125" s="40" t="s">
        <v>44</v>
      </c>
      <c r="S125" s="172">
        <v>6</v>
      </c>
      <c r="T125" s="120">
        <f t="shared" si="3"/>
        <v>1.32</v>
      </c>
      <c r="U125" s="138" t="s">
        <v>288</v>
      </c>
      <c r="V125" s="170" t="s">
        <v>289</v>
      </c>
      <c r="W125" s="178"/>
      <c r="X125" s="114"/>
      <c r="Y125" s="97"/>
      <c r="Z125" s="97"/>
      <c r="AA125" s="97"/>
      <c r="AB125" s="97"/>
      <c r="AC125" s="97"/>
      <c r="AD125" s="97"/>
      <c r="AE125" s="97"/>
      <c r="AF125" s="95"/>
      <c r="AG125" s="95"/>
    </row>
    <row r="126" spans="1:33" ht="17.25" customHeight="1">
      <c r="A126" s="11">
        <v>114</v>
      </c>
      <c r="B126" s="36">
        <v>44995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 t="s">
        <v>32</v>
      </c>
      <c r="O126" s="19">
        <v>0</v>
      </c>
      <c r="P126" s="38" t="s">
        <v>259</v>
      </c>
      <c r="Q126" s="60">
        <v>0.5</v>
      </c>
      <c r="R126" s="40" t="s">
        <v>44</v>
      </c>
      <c r="S126" s="172">
        <v>1</v>
      </c>
      <c r="T126" s="120">
        <f t="shared" si="3"/>
        <v>0.5</v>
      </c>
      <c r="U126" s="138" t="s">
        <v>288</v>
      </c>
      <c r="V126" s="170" t="s">
        <v>289</v>
      </c>
      <c r="W126" s="178"/>
      <c r="X126" s="114"/>
      <c r="Y126" s="97"/>
      <c r="Z126" s="97"/>
      <c r="AA126" s="97"/>
      <c r="AB126" s="97"/>
      <c r="AC126" s="97"/>
      <c r="AD126" s="97"/>
      <c r="AE126" s="97"/>
      <c r="AF126" s="95"/>
      <c r="AG126" s="95"/>
    </row>
    <row r="127" spans="1:33" ht="17.25" customHeight="1">
      <c r="A127" s="11">
        <v>115</v>
      </c>
      <c r="B127" s="36">
        <v>44995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 t="s">
        <v>32</v>
      </c>
      <c r="O127" s="19">
        <v>0</v>
      </c>
      <c r="P127" s="38" t="s">
        <v>271</v>
      </c>
      <c r="Q127" s="60">
        <v>5.17</v>
      </c>
      <c r="R127" s="40" t="s">
        <v>44</v>
      </c>
      <c r="S127" s="172">
        <v>1</v>
      </c>
      <c r="T127" s="120">
        <f t="shared" si="3"/>
        <v>5.17</v>
      </c>
      <c r="U127" s="138" t="s">
        <v>288</v>
      </c>
      <c r="V127" s="170" t="s">
        <v>289</v>
      </c>
      <c r="W127" s="178"/>
      <c r="X127" s="114"/>
      <c r="Y127" s="97"/>
      <c r="Z127" s="97"/>
      <c r="AA127" s="97"/>
      <c r="AB127" s="97"/>
      <c r="AC127" s="97"/>
      <c r="AD127" s="97"/>
      <c r="AE127" s="97"/>
      <c r="AF127" s="95"/>
      <c r="AG127" s="95"/>
    </row>
    <row r="128" spans="1:33" ht="17.25" customHeight="1">
      <c r="A128" s="11">
        <v>116</v>
      </c>
      <c r="B128" s="36">
        <v>44995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 t="s">
        <v>32</v>
      </c>
      <c r="O128" s="19">
        <v>0</v>
      </c>
      <c r="P128" s="38" t="s">
        <v>272</v>
      </c>
      <c r="Q128" s="60">
        <v>0.045</v>
      </c>
      <c r="R128" s="40" t="s">
        <v>44</v>
      </c>
      <c r="S128" s="172">
        <v>4</v>
      </c>
      <c r="T128" s="120">
        <f t="shared" si="3"/>
        <v>0.18</v>
      </c>
      <c r="U128" s="138" t="s">
        <v>288</v>
      </c>
      <c r="V128" s="170" t="s">
        <v>289</v>
      </c>
      <c r="W128" s="178"/>
      <c r="X128" s="114"/>
      <c r="Y128" s="97"/>
      <c r="Z128" s="97"/>
      <c r="AA128" s="97"/>
      <c r="AB128" s="97"/>
      <c r="AC128" s="97"/>
      <c r="AD128" s="97"/>
      <c r="AE128" s="97"/>
      <c r="AF128" s="95"/>
      <c r="AG128" s="95"/>
    </row>
    <row r="129" spans="1:33" ht="17.25" customHeight="1">
      <c r="A129" s="11">
        <v>117</v>
      </c>
      <c r="B129" s="36">
        <v>44995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 t="s">
        <v>32</v>
      </c>
      <c r="O129" s="19">
        <v>0</v>
      </c>
      <c r="P129" s="38" t="s">
        <v>273</v>
      </c>
      <c r="Q129" s="60">
        <v>5.7</v>
      </c>
      <c r="R129" s="40" t="s">
        <v>44</v>
      </c>
      <c r="S129" s="172">
        <v>1</v>
      </c>
      <c r="T129" s="120">
        <f t="shared" si="3"/>
        <v>5.7</v>
      </c>
      <c r="U129" s="138" t="s">
        <v>288</v>
      </c>
      <c r="V129" s="170" t="s">
        <v>289</v>
      </c>
      <c r="W129" s="178"/>
      <c r="X129" s="114"/>
      <c r="Y129" s="97"/>
      <c r="Z129" s="97"/>
      <c r="AA129" s="97"/>
      <c r="AB129" s="97"/>
      <c r="AC129" s="97"/>
      <c r="AD129" s="97"/>
      <c r="AE129" s="97"/>
      <c r="AF129" s="95"/>
      <c r="AG129" s="95"/>
    </row>
    <row r="130" spans="1:33" ht="17.25" customHeight="1">
      <c r="A130" s="11">
        <v>118</v>
      </c>
      <c r="B130" s="36">
        <v>44995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 t="s">
        <v>32</v>
      </c>
      <c r="O130" s="19">
        <v>0</v>
      </c>
      <c r="P130" s="38" t="s">
        <v>274</v>
      </c>
      <c r="Q130" s="60">
        <v>2</v>
      </c>
      <c r="R130" s="40" t="s">
        <v>44</v>
      </c>
      <c r="S130" s="172">
        <v>1</v>
      </c>
      <c r="T130" s="120">
        <f t="shared" si="3"/>
        <v>2</v>
      </c>
      <c r="U130" s="138" t="s">
        <v>288</v>
      </c>
      <c r="V130" s="170" t="s">
        <v>289</v>
      </c>
      <c r="W130" s="178"/>
      <c r="X130" s="114"/>
      <c r="Y130" s="97"/>
      <c r="Z130" s="97"/>
      <c r="AA130" s="97"/>
      <c r="AB130" s="97"/>
      <c r="AC130" s="97"/>
      <c r="AD130" s="97"/>
      <c r="AE130" s="97"/>
      <c r="AF130" s="95"/>
      <c r="AG130" s="95"/>
    </row>
    <row r="131" spans="1:33" ht="17.25" customHeight="1">
      <c r="A131" s="11">
        <v>119</v>
      </c>
      <c r="B131" s="36">
        <v>44995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 t="s">
        <v>32</v>
      </c>
      <c r="O131" s="19">
        <v>0</v>
      </c>
      <c r="P131" s="38" t="s">
        <v>275</v>
      </c>
      <c r="Q131" s="60">
        <v>0.2</v>
      </c>
      <c r="R131" s="40" t="s">
        <v>44</v>
      </c>
      <c r="S131" s="172">
        <v>2</v>
      </c>
      <c r="T131" s="120">
        <f t="shared" si="3"/>
        <v>0.4</v>
      </c>
      <c r="U131" s="138" t="s">
        <v>288</v>
      </c>
      <c r="V131" s="170" t="s">
        <v>289</v>
      </c>
      <c r="W131" s="178"/>
      <c r="X131" s="114"/>
      <c r="Y131" s="97"/>
      <c r="Z131" s="97"/>
      <c r="AA131" s="97"/>
      <c r="AB131" s="97"/>
      <c r="AC131" s="97"/>
      <c r="AD131" s="97"/>
      <c r="AE131" s="97"/>
      <c r="AF131" s="95"/>
      <c r="AG131" s="95"/>
    </row>
    <row r="132" spans="1:33" ht="17.25" customHeight="1">
      <c r="A132" s="11">
        <v>120</v>
      </c>
      <c r="B132" s="36">
        <v>44995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 t="s">
        <v>32</v>
      </c>
      <c r="O132" s="19">
        <v>0</v>
      </c>
      <c r="P132" s="38" t="s">
        <v>276</v>
      </c>
      <c r="Q132" s="60">
        <v>0.045</v>
      </c>
      <c r="R132" s="40" t="s">
        <v>105</v>
      </c>
      <c r="S132" s="172">
        <v>1</v>
      </c>
      <c r="T132" s="120">
        <f t="shared" si="3"/>
        <v>0.045</v>
      </c>
      <c r="U132" s="138" t="s">
        <v>288</v>
      </c>
      <c r="V132" s="170" t="s">
        <v>289</v>
      </c>
      <c r="W132" s="178"/>
      <c r="X132" s="114"/>
      <c r="Y132" s="97"/>
      <c r="Z132" s="97"/>
      <c r="AA132" s="97"/>
      <c r="AB132" s="97"/>
      <c r="AC132" s="97"/>
      <c r="AD132" s="97"/>
      <c r="AE132" s="97"/>
      <c r="AF132" s="95"/>
      <c r="AG132" s="95"/>
    </row>
    <row r="133" spans="1:33" ht="17.25" customHeight="1">
      <c r="A133" s="11">
        <v>121</v>
      </c>
      <c r="B133" s="36">
        <v>44995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 t="s">
        <v>32</v>
      </c>
      <c r="O133" s="19">
        <v>0</v>
      </c>
      <c r="P133" s="38" t="s">
        <v>277</v>
      </c>
      <c r="Q133" s="60">
        <v>0.17</v>
      </c>
      <c r="R133" s="40" t="s">
        <v>44</v>
      </c>
      <c r="S133" s="172">
        <v>1</v>
      </c>
      <c r="T133" s="120">
        <f t="shared" si="3"/>
        <v>0.17</v>
      </c>
      <c r="U133" s="138" t="s">
        <v>288</v>
      </c>
      <c r="V133" s="170" t="s">
        <v>289</v>
      </c>
      <c r="W133" s="178"/>
      <c r="X133" s="114"/>
      <c r="Y133" s="97"/>
      <c r="Z133" s="97"/>
      <c r="AA133" s="97"/>
      <c r="AB133" s="97"/>
      <c r="AC133" s="97"/>
      <c r="AD133" s="97"/>
      <c r="AE133" s="97"/>
      <c r="AF133" s="95"/>
      <c r="AG133" s="95"/>
    </row>
    <row r="134" spans="1:33" ht="17.25" customHeight="1">
      <c r="A134" s="11">
        <v>122</v>
      </c>
      <c r="B134" s="36">
        <v>44995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 t="s">
        <v>32</v>
      </c>
      <c r="O134" s="19">
        <v>0</v>
      </c>
      <c r="P134" s="38" t="s">
        <v>278</v>
      </c>
      <c r="Q134" s="60">
        <v>1.45</v>
      </c>
      <c r="R134" s="40" t="s">
        <v>44</v>
      </c>
      <c r="S134" s="172">
        <v>1</v>
      </c>
      <c r="T134" s="120">
        <f t="shared" si="3"/>
        <v>1.45</v>
      </c>
      <c r="U134" s="138" t="s">
        <v>288</v>
      </c>
      <c r="V134" s="170" t="s">
        <v>289</v>
      </c>
      <c r="W134" s="178"/>
      <c r="X134" s="114"/>
      <c r="Y134" s="97"/>
      <c r="Z134" s="97"/>
      <c r="AA134" s="97"/>
      <c r="AB134" s="97"/>
      <c r="AC134" s="97"/>
      <c r="AD134" s="97"/>
      <c r="AE134" s="97"/>
      <c r="AF134" s="95"/>
      <c r="AG134" s="95"/>
    </row>
    <row r="135" spans="1:33" ht="17.25" customHeight="1">
      <c r="A135" s="11">
        <v>123</v>
      </c>
      <c r="B135" s="36">
        <v>44995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 t="s">
        <v>32</v>
      </c>
      <c r="O135" s="19">
        <v>0</v>
      </c>
      <c r="P135" s="38" t="s">
        <v>279</v>
      </c>
      <c r="Q135" s="60">
        <v>0.77</v>
      </c>
      <c r="R135" s="40" t="s">
        <v>44</v>
      </c>
      <c r="S135" s="172">
        <v>1</v>
      </c>
      <c r="T135" s="120">
        <f t="shared" si="3"/>
        <v>0.77</v>
      </c>
      <c r="U135" s="138" t="s">
        <v>288</v>
      </c>
      <c r="V135" s="170" t="s">
        <v>289</v>
      </c>
      <c r="W135" s="178"/>
      <c r="X135" s="114"/>
      <c r="Y135" s="97"/>
      <c r="Z135" s="97"/>
      <c r="AA135" s="97"/>
      <c r="AB135" s="97"/>
      <c r="AC135" s="97"/>
      <c r="AD135" s="97"/>
      <c r="AE135" s="97"/>
      <c r="AF135" s="95"/>
      <c r="AG135" s="95"/>
    </row>
    <row r="136" spans="1:33" ht="17.25" customHeight="1">
      <c r="A136" s="11">
        <v>124</v>
      </c>
      <c r="B136" s="36">
        <v>44995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 t="s">
        <v>32</v>
      </c>
      <c r="O136" s="19">
        <v>0</v>
      </c>
      <c r="P136" s="38" t="s">
        <v>280</v>
      </c>
      <c r="Q136" s="60">
        <v>0.83</v>
      </c>
      <c r="R136" s="40" t="s">
        <v>44</v>
      </c>
      <c r="S136" s="172">
        <v>1</v>
      </c>
      <c r="T136" s="120">
        <f t="shared" si="3"/>
        <v>0.83</v>
      </c>
      <c r="U136" s="138" t="s">
        <v>288</v>
      </c>
      <c r="V136" s="170" t="s">
        <v>289</v>
      </c>
      <c r="W136" s="178"/>
      <c r="X136" s="114"/>
      <c r="Y136" s="97"/>
      <c r="Z136" s="97"/>
      <c r="AA136" s="97"/>
      <c r="AB136" s="97"/>
      <c r="AC136" s="97"/>
      <c r="AD136" s="97"/>
      <c r="AE136" s="97"/>
      <c r="AF136" s="95"/>
      <c r="AG136" s="95"/>
    </row>
    <row r="137" spans="1:33" ht="17.25" customHeight="1">
      <c r="A137" s="11">
        <v>125</v>
      </c>
      <c r="B137" s="36">
        <v>44995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 t="s">
        <v>32</v>
      </c>
      <c r="O137" s="19">
        <v>0</v>
      </c>
      <c r="P137" s="38" t="s">
        <v>135</v>
      </c>
      <c r="Q137" s="60">
        <v>0.52</v>
      </c>
      <c r="R137" s="40" t="s">
        <v>44</v>
      </c>
      <c r="S137" s="172">
        <v>1</v>
      </c>
      <c r="T137" s="120">
        <f t="shared" si="3"/>
        <v>0.52</v>
      </c>
      <c r="U137" s="138" t="s">
        <v>288</v>
      </c>
      <c r="V137" s="170" t="s">
        <v>289</v>
      </c>
      <c r="W137" s="178"/>
      <c r="X137" s="114"/>
      <c r="Y137" s="97"/>
      <c r="Z137" s="97"/>
      <c r="AA137" s="97"/>
      <c r="AB137" s="97"/>
      <c r="AC137" s="97"/>
      <c r="AD137" s="97"/>
      <c r="AE137" s="97"/>
      <c r="AF137" s="95"/>
      <c r="AG137" s="95"/>
    </row>
    <row r="138" spans="1:33" ht="17.25" customHeight="1">
      <c r="A138" s="11">
        <v>126</v>
      </c>
      <c r="B138" s="36">
        <v>44995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 t="s">
        <v>32</v>
      </c>
      <c r="O138" s="19">
        <v>0</v>
      </c>
      <c r="P138" s="38" t="s">
        <v>290</v>
      </c>
      <c r="Q138" s="60">
        <v>0.72</v>
      </c>
      <c r="R138" s="40" t="s">
        <v>44</v>
      </c>
      <c r="S138" s="172">
        <v>1</v>
      </c>
      <c r="T138" s="120">
        <f t="shared" si="3"/>
        <v>0.72</v>
      </c>
      <c r="U138" s="138" t="s">
        <v>288</v>
      </c>
      <c r="V138" s="170" t="s">
        <v>289</v>
      </c>
      <c r="W138" s="178"/>
      <c r="X138" s="114"/>
      <c r="Y138" s="97"/>
      <c r="Z138" s="97"/>
      <c r="AA138" s="97"/>
      <c r="AB138" s="97"/>
      <c r="AC138" s="97"/>
      <c r="AD138" s="97"/>
      <c r="AE138" s="97"/>
      <c r="AF138" s="95"/>
      <c r="AG138" s="95"/>
    </row>
    <row r="139" spans="1:33" ht="17.25" customHeight="1">
      <c r="A139" s="11">
        <v>127</v>
      </c>
      <c r="B139" s="36">
        <v>44995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 t="s">
        <v>32</v>
      </c>
      <c r="O139" s="19">
        <v>0</v>
      </c>
      <c r="P139" s="38" t="s">
        <v>281</v>
      </c>
      <c r="Q139" s="60">
        <v>0.28</v>
      </c>
      <c r="R139" s="40" t="s">
        <v>44</v>
      </c>
      <c r="S139" s="172">
        <v>1</v>
      </c>
      <c r="T139" s="120">
        <f t="shared" si="3"/>
        <v>0.28</v>
      </c>
      <c r="U139" s="138" t="s">
        <v>288</v>
      </c>
      <c r="V139" s="170" t="s">
        <v>289</v>
      </c>
      <c r="W139" s="178"/>
      <c r="X139" s="114"/>
      <c r="Y139" s="97"/>
      <c r="Z139" s="97"/>
      <c r="AA139" s="97"/>
      <c r="AB139" s="97"/>
      <c r="AC139" s="97"/>
      <c r="AD139" s="97"/>
      <c r="AE139" s="97"/>
      <c r="AF139" s="95"/>
      <c r="AG139" s="95"/>
    </row>
    <row r="140" spans="1:33" ht="17.25" customHeight="1">
      <c r="A140" s="11">
        <v>128</v>
      </c>
      <c r="B140" s="36">
        <v>44995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 t="s">
        <v>32</v>
      </c>
      <c r="O140" s="19">
        <v>0</v>
      </c>
      <c r="P140" s="38" t="s">
        <v>282</v>
      </c>
      <c r="Q140" s="60">
        <v>0.05</v>
      </c>
      <c r="R140" s="40" t="s">
        <v>44</v>
      </c>
      <c r="S140" s="172">
        <v>1</v>
      </c>
      <c r="T140" s="120">
        <f t="shared" si="3"/>
        <v>0.05</v>
      </c>
      <c r="U140" s="138" t="s">
        <v>288</v>
      </c>
      <c r="V140" s="170" t="s">
        <v>289</v>
      </c>
      <c r="W140" s="178"/>
      <c r="X140" s="114"/>
      <c r="Y140" s="97"/>
      <c r="Z140" s="97"/>
      <c r="AA140" s="97"/>
      <c r="AB140" s="97"/>
      <c r="AC140" s="97"/>
      <c r="AD140" s="97"/>
      <c r="AE140" s="97"/>
      <c r="AF140" s="95"/>
      <c r="AG140" s="95"/>
    </row>
    <row r="141" spans="1:33" ht="17.25" customHeight="1">
      <c r="A141" s="11">
        <v>129</v>
      </c>
      <c r="B141" s="36">
        <v>44995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 t="s">
        <v>32</v>
      </c>
      <c r="O141" s="19">
        <v>0</v>
      </c>
      <c r="P141" s="38" t="s">
        <v>174</v>
      </c>
      <c r="Q141" s="60">
        <v>0.045</v>
      </c>
      <c r="R141" s="40" t="s">
        <v>44</v>
      </c>
      <c r="S141" s="172">
        <v>16</v>
      </c>
      <c r="T141" s="120">
        <f t="shared" si="3"/>
        <v>0.72</v>
      </c>
      <c r="U141" s="138" t="s">
        <v>288</v>
      </c>
      <c r="V141" s="170" t="s">
        <v>289</v>
      </c>
      <c r="W141" s="178"/>
      <c r="X141" s="114"/>
      <c r="Y141" s="97"/>
      <c r="Z141" s="97"/>
      <c r="AA141" s="97"/>
      <c r="AB141" s="97"/>
      <c r="AC141" s="97"/>
      <c r="AD141" s="97"/>
      <c r="AE141" s="97"/>
      <c r="AF141" s="95"/>
      <c r="AG141" s="95"/>
    </row>
    <row r="142" spans="1:33" ht="17.25" customHeight="1">
      <c r="A142" s="11">
        <v>130</v>
      </c>
      <c r="B142" s="36">
        <v>44995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 t="s">
        <v>32</v>
      </c>
      <c r="O142" s="19">
        <v>0</v>
      </c>
      <c r="P142" s="38" t="s">
        <v>283</v>
      </c>
      <c r="Q142" s="60">
        <v>0.45</v>
      </c>
      <c r="R142" s="40" t="s">
        <v>46</v>
      </c>
      <c r="S142" s="172">
        <v>1</v>
      </c>
      <c r="T142" s="120">
        <f t="shared" si="3"/>
        <v>0.45</v>
      </c>
      <c r="U142" s="138" t="s">
        <v>288</v>
      </c>
      <c r="V142" s="170" t="s">
        <v>289</v>
      </c>
      <c r="W142" s="178"/>
      <c r="X142" s="114"/>
      <c r="Y142" s="97"/>
      <c r="Z142" s="97"/>
      <c r="AA142" s="97"/>
      <c r="AB142" s="97"/>
      <c r="AC142" s="97"/>
      <c r="AD142" s="97"/>
      <c r="AE142" s="97"/>
      <c r="AF142" s="95"/>
      <c r="AG142" s="95"/>
    </row>
    <row r="143" spans="1:33" ht="17.25" customHeight="1">
      <c r="A143" s="11">
        <v>131</v>
      </c>
      <c r="B143" s="36">
        <v>44995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 t="s">
        <v>32</v>
      </c>
      <c r="O143" s="19">
        <v>0</v>
      </c>
      <c r="P143" s="38" t="s">
        <v>284</v>
      </c>
      <c r="Q143" s="60">
        <v>0.33</v>
      </c>
      <c r="R143" s="40" t="s">
        <v>44</v>
      </c>
      <c r="S143" s="172">
        <v>1</v>
      </c>
      <c r="T143" s="120">
        <f t="shared" si="3"/>
        <v>0.33</v>
      </c>
      <c r="U143" s="138" t="s">
        <v>288</v>
      </c>
      <c r="V143" s="170" t="s">
        <v>289</v>
      </c>
      <c r="W143" s="178"/>
      <c r="X143" s="114"/>
      <c r="Y143" s="97"/>
      <c r="Z143" s="97"/>
      <c r="AA143" s="97"/>
      <c r="AB143" s="97"/>
      <c r="AC143" s="97"/>
      <c r="AD143" s="97"/>
      <c r="AE143" s="97"/>
      <c r="AF143" s="95"/>
      <c r="AG143" s="95"/>
    </row>
    <row r="144" spans="1:33" ht="17.25" customHeight="1">
      <c r="A144" s="11">
        <v>132</v>
      </c>
      <c r="B144" s="36">
        <v>44995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 t="s">
        <v>32</v>
      </c>
      <c r="O144" s="19">
        <v>0</v>
      </c>
      <c r="P144" s="38" t="s">
        <v>291</v>
      </c>
      <c r="Q144" s="60">
        <v>1.65</v>
      </c>
      <c r="R144" s="40" t="s">
        <v>44</v>
      </c>
      <c r="S144" s="172">
        <v>1</v>
      </c>
      <c r="T144" s="120">
        <f t="shared" si="3"/>
        <v>1.65</v>
      </c>
      <c r="U144" s="138" t="s">
        <v>288</v>
      </c>
      <c r="V144" s="170" t="s">
        <v>289</v>
      </c>
      <c r="W144" s="178"/>
      <c r="X144" s="114"/>
      <c r="Y144" s="97"/>
      <c r="Z144" s="97"/>
      <c r="AA144" s="97"/>
      <c r="AB144" s="97"/>
      <c r="AC144" s="97"/>
      <c r="AD144" s="97"/>
      <c r="AE144" s="97"/>
      <c r="AF144" s="95"/>
      <c r="AG144" s="95"/>
    </row>
    <row r="145" spans="1:33" ht="17.25" customHeight="1">
      <c r="A145" s="11">
        <v>133</v>
      </c>
      <c r="B145" s="36">
        <v>44995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 t="s">
        <v>32</v>
      </c>
      <c r="O145" s="19">
        <v>0</v>
      </c>
      <c r="P145" s="38" t="s">
        <v>285</v>
      </c>
      <c r="Q145" s="60">
        <v>0.48</v>
      </c>
      <c r="R145" s="40" t="s">
        <v>44</v>
      </c>
      <c r="S145" s="172">
        <v>1</v>
      </c>
      <c r="T145" s="120">
        <f t="shared" si="3"/>
        <v>0.48</v>
      </c>
      <c r="U145" s="138" t="s">
        <v>288</v>
      </c>
      <c r="V145" s="170" t="s">
        <v>289</v>
      </c>
      <c r="W145" s="178"/>
      <c r="X145" s="114"/>
      <c r="Y145" s="97"/>
      <c r="Z145" s="97"/>
      <c r="AA145" s="97"/>
      <c r="AB145" s="97"/>
      <c r="AC145" s="97"/>
      <c r="AD145" s="97"/>
      <c r="AE145" s="97"/>
      <c r="AF145" s="95"/>
      <c r="AG145" s="95"/>
    </row>
    <row r="146" spans="1:33" ht="17.25" customHeight="1">
      <c r="A146" s="11">
        <v>134</v>
      </c>
      <c r="B146" s="36">
        <v>44995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 t="s">
        <v>32</v>
      </c>
      <c r="O146" s="19">
        <v>0</v>
      </c>
      <c r="P146" s="38" t="s">
        <v>286</v>
      </c>
      <c r="Q146" s="60">
        <v>0.035</v>
      </c>
      <c r="R146" s="40" t="s">
        <v>44</v>
      </c>
      <c r="S146" s="172">
        <v>8</v>
      </c>
      <c r="T146" s="120">
        <f t="shared" si="3"/>
        <v>0.28</v>
      </c>
      <c r="U146" s="138" t="s">
        <v>288</v>
      </c>
      <c r="V146" s="170" t="s">
        <v>289</v>
      </c>
      <c r="W146" s="178"/>
      <c r="X146" s="114"/>
      <c r="Y146" s="97"/>
      <c r="Z146" s="97"/>
      <c r="AA146" s="97"/>
      <c r="AB146" s="97"/>
      <c r="AC146" s="97"/>
      <c r="AD146" s="97"/>
      <c r="AE146" s="97"/>
      <c r="AF146" s="95"/>
      <c r="AG146" s="95"/>
    </row>
    <row r="147" spans="1:33" ht="17.25" customHeight="1">
      <c r="A147" s="11">
        <v>135</v>
      </c>
      <c r="B147" s="36">
        <v>44995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 t="s">
        <v>32</v>
      </c>
      <c r="O147" s="19">
        <v>0</v>
      </c>
      <c r="P147" s="38" t="s">
        <v>287</v>
      </c>
      <c r="Q147" s="60">
        <v>0.045</v>
      </c>
      <c r="R147" s="40" t="s">
        <v>44</v>
      </c>
      <c r="S147" s="172">
        <v>1</v>
      </c>
      <c r="T147" s="120">
        <f t="shared" si="3"/>
        <v>0.045</v>
      </c>
      <c r="U147" s="138" t="s">
        <v>288</v>
      </c>
      <c r="V147" s="170" t="s">
        <v>289</v>
      </c>
      <c r="W147" s="178"/>
      <c r="X147" s="114"/>
      <c r="Y147" s="97"/>
      <c r="Z147" s="97"/>
      <c r="AA147" s="97"/>
      <c r="AB147" s="97"/>
      <c r="AC147" s="97"/>
      <c r="AD147" s="97"/>
      <c r="AE147" s="97"/>
      <c r="AF147" s="95"/>
      <c r="AG147" s="95"/>
    </row>
    <row r="148" spans="1:33" ht="17.25" customHeight="1">
      <c r="A148" s="11">
        <v>136</v>
      </c>
      <c r="B148" s="36">
        <v>45007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 t="s">
        <v>32</v>
      </c>
      <c r="O148" s="19">
        <v>0</v>
      </c>
      <c r="P148" s="38" t="s">
        <v>292</v>
      </c>
      <c r="Q148" s="60">
        <v>0.37</v>
      </c>
      <c r="R148" s="40" t="s">
        <v>90</v>
      </c>
      <c r="S148" s="172">
        <v>1</v>
      </c>
      <c r="T148" s="120">
        <f t="shared" si="3"/>
        <v>0.37</v>
      </c>
      <c r="U148" s="138" t="s">
        <v>302</v>
      </c>
      <c r="V148" s="170" t="s">
        <v>303</v>
      </c>
      <c r="W148" s="178"/>
      <c r="X148" s="114"/>
      <c r="Y148" s="97"/>
      <c r="Z148" s="97"/>
      <c r="AA148" s="97"/>
      <c r="AB148" s="97"/>
      <c r="AC148" s="97"/>
      <c r="AD148" s="97"/>
      <c r="AE148" s="97"/>
      <c r="AF148" s="95"/>
      <c r="AG148" s="95"/>
    </row>
    <row r="149" spans="1:33" ht="17.25" customHeight="1">
      <c r="A149" s="11">
        <v>137</v>
      </c>
      <c r="B149" s="36">
        <v>45007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4" t="s">
        <v>32</v>
      </c>
      <c r="O149" s="19">
        <v>0</v>
      </c>
      <c r="P149" s="38" t="s">
        <v>238</v>
      </c>
      <c r="Q149" s="60">
        <v>0.155</v>
      </c>
      <c r="R149" s="40" t="s">
        <v>44</v>
      </c>
      <c r="S149" s="172">
        <v>4</v>
      </c>
      <c r="T149" s="120">
        <f t="shared" si="3"/>
        <v>0.62</v>
      </c>
      <c r="U149" s="138" t="s">
        <v>302</v>
      </c>
      <c r="V149" s="170" t="s">
        <v>303</v>
      </c>
      <c r="W149" s="178"/>
      <c r="X149" s="114"/>
      <c r="Y149" s="97"/>
      <c r="Z149" s="97"/>
      <c r="AA149" s="97"/>
      <c r="AB149" s="97"/>
      <c r="AC149" s="97"/>
      <c r="AD149" s="97"/>
      <c r="AE149" s="97"/>
      <c r="AF149" s="95"/>
      <c r="AG149" s="95"/>
    </row>
    <row r="150" spans="1:33" ht="17.25" customHeight="1">
      <c r="A150" s="11">
        <v>138</v>
      </c>
      <c r="B150" s="36">
        <v>45007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4" t="s">
        <v>32</v>
      </c>
      <c r="O150" s="19">
        <v>0</v>
      </c>
      <c r="P150" s="38" t="s">
        <v>293</v>
      </c>
      <c r="Q150" s="60">
        <v>0.13</v>
      </c>
      <c r="R150" s="40" t="s">
        <v>44</v>
      </c>
      <c r="S150" s="172">
        <v>1</v>
      </c>
      <c r="T150" s="120">
        <f t="shared" si="3"/>
        <v>0.13</v>
      </c>
      <c r="U150" s="138" t="s">
        <v>302</v>
      </c>
      <c r="V150" s="170" t="s">
        <v>303</v>
      </c>
      <c r="W150" s="178"/>
      <c r="X150" s="114"/>
      <c r="Y150" s="97"/>
      <c r="Z150" s="97"/>
      <c r="AA150" s="97"/>
      <c r="AB150" s="97"/>
      <c r="AC150" s="97"/>
      <c r="AD150" s="97"/>
      <c r="AE150" s="97"/>
      <c r="AF150" s="95"/>
      <c r="AG150" s="95"/>
    </row>
    <row r="151" spans="1:33" ht="17.25" customHeight="1">
      <c r="A151" s="11">
        <v>139</v>
      </c>
      <c r="B151" s="36">
        <v>45007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4" t="s">
        <v>32</v>
      </c>
      <c r="O151" s="19">
        <v>0</v>
      </c>
      <c r="P151" s="38" t="s">
        <v>294</v>
      </c>
      <c r="Q151" s="60">
        <v>0.12</v>
      </c>
      <c r="R151" s="40" t="s">
        <v>44</v>
      </c>
      <c r="S151" s="172">
        <v>1</v>
      </c>
      <c r="T151" s="120">
        <f t="shared" si="3"/>
        <v>0.12</v>
      </c>
      <c r="U151" s="138" t="s">
        <v>302</v>
      </c>
      <c r="V151" s="170" t="s">
        <v>303</v>
      </c>
      <c r="W151" s="178"/>
      <c r="X151" s="114"/>
      <c r="Y151" s="97"/>
      <c r="Z151" s="97"/>
      <c r="AA151" s="97"/>
      <c r="AB151" s="97"/>
      <c r="AC151" s="97"/>
      <c r="AD151" s="97"/>
      <c r="AE151" s="97"/>
      <c r="AF151" s="95"/>
      <c r="AG151" s="95"/>
    </row>
    <row r="152" spans="1:33" ht="17.25" customHeight="1">
      <c r="A152" s="11">
        <v>140</v>
      </c>
      <c r="B152" s="36">
        <v>45007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4" t="s">
        <v>32</v>
      </c>
      <c r="O152" s="19">
        <v>0</v>
      </c>
      <c r="P152" s="38" t="s">
        <v>295</v>
      </c>
      <c r="Q152" s="60">
        <v>7.27</v>
      </c>
      <c r="R152" s="40" t="s">
        <v>44</v>
      </c>
      <c r="S152" s="172">
        <v>1</v>
      </c>
      <c r="T152" s="120">
        <f t="shared" si="3"/>
        <v>7.27</v>
      </c>
      <c r="U152" s="138" t="s">
        <v>302</v>
      </c>
      <c r="V152" s="170" t="s">
        <v>303</v>
      </c>
      <c r="W152" s="178"/>
      <c r="X152" s="114"/>
      <c r="Y152" s="97"/>
      <c r="Z152" s="97"/>
      <c r="AA152" s="97"/>
      <c r="AB152" s="97"/>
      <c r="AC152" s="97"/>
      <c r="AD152" s="97"/>
      <c r="AE152" s="97"/>
      <c r="AF152" s="95"/>
      <c r="AG152" s="95"/>
    </row>
    <row r="153" spans="1:33" ht="17.25" customHeight="1">
      <c r="A153" s="11">
        <v>141</v>
      </c>
      <c r="B153" s="36">
        <v>45007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4" t="s">
        <v>32</v>
      </c>
      <c r="O153" s="19">
        <v>0</v>
      </c>
      <c r="P153" s="38" t="s">
        <v>296</v>
      </c>
      <c r="Q153" s="60">
        <v>5</v>
      </c>
      <c r="R153" s="40" t="s">
        <v>44</v>
      </c>
      <c r="S153" s="172">
        <v>1</v>
      </c>
      <c r="T153" s="120">
        <f t="shared" si="3"/>
        <v>5</v>
      </c>
      <c r="U153" s="138" t="s">
        <v>302</v>
      </c>
      <c r="V153" s="170" t="s">
        <v>303</v>
      </c>
      <c r="W153" s="178"/>
      <c r="X153" s="114"/>
      <c r="Y153" s="97"/>
      <c r="Z153" s="97"/>
      <c r="AA153" s="97"/>
      <c r="AB153" s="97"/>
      <c r="AC153" s="97"/>
      <c r="AD153" s="97"/>
      <c r="AE153" s="97"/>
      <c r="AF153" s="95"/>
      <c r="AG153" s="95"/>
    </row>
    <row r="154" spans="1:33" ht="17.25" customHeight="1">
      <c r="A154" s="11">
        <v>142</v>
      </c>
      <c r="B154" s="36">
        <v>45007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4" t="s">
        <v>32</v>
      </c>
      <c r="O154" s="19">
        <v>0</v>
      </c>
      <c r="P154" s="38" t="s">
        <v>297</v>
      </c>
      <c r="Q154" s="60">
        <v>0.62</v>
      </c>
      <c r="R154" s="40" t="s">
        <v>44</v>
      </c>
      <c r="S154" s="172">
        <v>1</v>
      </c>
      <c r="T154" s="120">
        <f t="shared" si="3"/>
        <v>0.62</v>
      </c>
      <c r="U154" s="138" t="s">
        <v>302</v>
      </c>
      <c r="V154" s="170" t="s">
        <v>303</v>
      </c>
      <c r="W154" s="178"/>
      <c r="X154" s="114"/>
      <c r="Y154" s="97"/>
      <c r="Z154" s="97"/>
      <c r="AA154" s="97"/>
      <c r="AB154" s="97"/>
      <c r="AC154" s="97"/>
      <c r="AD154" s="97"/>
      <c r="AE154" s="97"/>
      <c r="AF154" s="95"/>
      <c r="AG154" s="95"/>
    </row>
    <row r="155" spans="1:33" ht="17.25" customHeight="1">
      <c r="A155" s="11">
        <v>143</v>
      </c>
      <c r="B155" s="36">
        <v>45007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4" t="s">
        <v>32</v>
      </c>
      <c r="O155" s="19">
        <v>0</v>
      </c>
      <c r="P155" s="38" t="s">
        <v>298</v>
      </c>
      <c r="Q155" s="60">
        <v>0.52</v>
      </c>
      <c r="R155" s="40" t="s">
        <v>44</v>
      </c>
      <c r="S155" s="172">
        <v>2</v>
      </c>
      <c r="T155" s="120">
        <f t="shared" si="3"/>
        <v>1.04</v>
      </c>
      <c r="U155" s="138" t="s">
        <v>302</v>
      </c>
      <c r="V155" s="170" t="s">
        <v>303</v>
      </c>
      <c r="W155" s="178"/>
      <c r="X155" s="114"/>
      <c r="Y155" s="97"/>
      <c r="Z155" s="97"/>
      <c r="AA155" s="97"/>
      <c r="AB155" s="97"/>
      <c r="AC155" s="97"/>
      <c r="AD155" s="97"/>
      <c r="AE155" s="97"/>
      <c r="AF155" s="95"/>
      <c r="AG155" s="95"/>
    </row>
    <row r="156" spans="1:33" ht="17.25" customHeight="1">
      <c r="A156" s="11">
        <v>144</v>
      </c>
      <c r="B156" s="36">
        <v>45007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4" t="s">
        <v>32</v>
      </c>
      <c r="O156" s="19">
        <v>0</v>
      </c>
      <c r="P156" s="38" t="s">
        <v>299</v>
      </c>
      <c r="Q156" s="60">
        <v>1.39</v>
      </c>
      <c r="R156" s="40" t="s">
        <v>44</v>
      </c>
      <c r="S156" s="172">
        <v>1</v>
      </c>
      <c r="T156" s="120">
        <f t="shared" si="3"/>
        <v>1.39</v>
      </c>
      <c r="U156" s="138" t="s">
        <v>302</v>
      </c>
      <c r="V156" s="170" t="s">
        <v>303</v>
      </c>
      <c r="W156" s="178"/>
      <c r="X156" s="114"/>
      <c r="Y156" s="97"/>
      <c r="Z156" s="97"/>
      <c r="AA156" s="97"/>
      <c r="AB156" s="97"/>
      <c r="AC156" s="97"/>
      <c r="AD156" s="97"/>
      <c r="AE156" s="97"/>
      <c r="AF156" s="95"/>
      <c r="AG156" s="95"/>
    </row>
    <row r="157" spans="1:33" ht="17.25" customHeight="1">
      <c r="A157" s="11">
        <v>145</v>
      </c>
      <c r="B157" s="36">
        <v>45007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4" t="s">
        <v>32</v>
      </c>
      <c r="O157" s="19">
        <v>0</v>
      </c>
      <c r="P157" s="38" t="s">
        <v>238</v>
      </c>
      <c r="Q157" s="60">
        <v>1.25</v>
      </c>
      <c r="R157" s="40" t="s">
        <v>44</v>
      </c>
      <c r="S157" s="172">
        <v>1</v>
      </c>
      <c r="T157" s="120">
        <f t="shared" si="3"/>
        <v>1.25</v>
      </c>
      <c r="U157" s="138" t="s">
        <v>302</v>
      </c>
      <c r="V157" s="170" t="s">
        <v>303</v>
      </c>
      <c r="W157" s="178"/>
      <c r="X157" s="114"/>
      <c r="Y157" s="97"/>
      <c r="Z157" s="97"/>
      <c r="AA157" s="97"/>
      <c r="AB157" s="97"/>
      <c r="AC157" s="97"/>
      <c r="AD157" s="97"/>
      <c r="AE157" s="97"/>
      <c r="AF157" s="95"/>
      <c r="AG157" s="95"/>
    </row>
    <row r="158" spans="1:33" ht="17.25" customHeight="1">
      <c r="A158" s="11">
        <v>146</v>
      </c>
      <c r="B158" s="36">
        <v>45007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4" t="s">
        <v>32</v>
      </c>
      <c r="O158" s="19">
        <v>0</v>
      </c>
      <c r="P158" s="38" t="s">
        <v>224</v>
      </c>
      <c r="Q158" s="60">
        <v>0.09</v>
      </c>
      <c r="R158" s="40" t="s">
        <v>44</v>
      </c>
      <c r="S158" s="172">
        <v>1</v>
      </c>
      <c r="T158" s="120">
        <f t="shared" si="3"/>
        <v>0.09</v>
      </c>
      <c r="U158" s="138" t="s">
        <v>302</v>
      </c>
      <c r="V158" s="170" t="s">
        <v>303</v>
      </c>
      <c r="W158" s="178"/>
      <c r="X158" s="114"/>
      <c r="Y158" s="97"/>
      <c r="Z158" s="97"/>
      <c r="AA158" s="97"/>
      <c r="AB158" s="97"/>
      <c r="AC158" s="97"/>
      <c r="AD158" s="97"/>
      <c r="AE158" s="97"/>
      <c r="AF158" s="95"/>
      <c r="AG158" s="95"/>
    </row>
    <row r="159" spans="1:33" ht="17.25" customHeight="1">
      <c r="A159" s="11">
        <v>147</v>
      </c>
      <c r="B159" s="36">
        <v>45007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4" t="s">
        <v>32</v>
      </c>
      <c r="O159" s="19">
        <v>0</v>
      </c>
      <c r="P159" s="38" t="s">
        <v>300</v>
      </c>
      <c r="Q159" s="60">
        <v>0.1</v>
      </c>
      <c r="R159" s="40" t="s">
        <v>44</v>
      </c>
      <c r="S159" s="172">
        <v>1</v>
      </c>
      <c r="T159" s="120">
        <f t="shared" si="3"/>
        <v>0.1</v>
      </c>
      <c r="U159" s="138" t="s">
        <v>302</v>
      </c>
      <c r="V159" s="170" t="s">
        <v>303</v>
      </c>
      <c r="W159" s="178"/>
      <c r="X159" s="114"/>
      <c r="Y159" s="97"/>
      <c r="Z159" s="97"/>
      <c r="AA159" s="97"/>
      <c r="AB159" s="97"/>
      <c r="AC159" s="97"/>
      <c r="AD159" s="97"/>
      <c r="AE159" s="97"/>
      <c r="AF159" s="95"/>
      <c r="AG159" s="95"/>
    </row>
    <row r="160" spans="1:33" ht="17.25" customHeight="1">
      <c r="A160" s="11">
        <v>148</v>
      </c>
      <c r="B160" s="36">
        <v>45007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4" t="s">
        <v>32</v>
      </c>
      <c r="O160" s="19">
        <v>0</v>
      </c>
      <c r="P160" s="38" t="s">
        <v>135</v>
      </c>
      <c r="Q160" s="60">
        <v>0.26</v>
      </c>
      <c r="R160" s="40" t="s">
        <v>44</v>
      </c>
      <c r="S160" s="172">
        <v>1</v>
      </c>
      <c r="T160" s="120">
        <f t="shared" si="3"/>
        <v>0.26</v>
      </c>
      <c r="U160" s="138" t="s">
        <v>302</v>
      </c>
      <c r="V160" s="170" t="s">
        <v>303</v>
      </c>
      <c r="W160" s="178"/>
      <c r="X160" s="114"/>
      <c r="Y160" s="97"/>
      <c r="Z160" s="97"/>
      <c r="AA160" s="97"/>
      <c r="AB160" s="97"/>
      <c r="AC160" s="97"/>
      <c r="AD160" s="97"/>
      <c r="AE160" s="97"/>
      <c r="AF160" s="95"/>
      <c r="AG160" s="95"/>
    </row>
    <row r="161" spans="1:33" ht="17.25" customHeight="1">
      <c r="A161" s="11">
        <v>149</v>
      </c>
      <c r="B161" s="36">
        <v>45007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4" t="s">
        <v>32</v>
      </c>
      <c r="O161" s="19">
        <v>0</v>
      </c>
      <c r="P161" s="38" t="s">
        <v>301</v>
      </c>
      <c r="Q161" s="60">
        <v>0.63</v>
      </c>
      <c r="R161" s="40" t="s">
        <v>44</v>
      </c>
      <c r="S161" s="172">
        <v>1</v>
      </c>
      <c r="T161" s="120">
        <f t="shared" si="3"/>
        <v>0.63</v>
      </c>
      <c r="U161" s="138" t="s">
        <v>302</v>
      </c>
      <c r="V161" s="170" t="s">
        <v>303</v>
      </c>
      <c r="W161" s="178"/>
      <c r="X161" s="114"/>
      <c r="Y161" s="97"/>
      <c r="Z161" s="97"/>
      <c r="AA161" s="97"/>
      <c r="AB161" s="97"/>
      <c r="AC161" s="97"/>
      <c r="AD161" s="97"/>
      <c r="AE161" s="97"/>
      <c r="AF161" s="95"/>
      <c r="AG161" s="95"/>
    </row>
    <row r="162" spans="1:33" ht="17.25" customHeight="1">
      <c r="A162" s="11">
        <v>150</v>
      </c>
      <c r="B162" s="36">
        <v>44991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4" t="s">
        <v>32</v>
      </c>
      <c r="O162" s="19">
        <v>0</v>
      </c>
      <c r="P162" s="38" t="s">
        <v>304</v>
      </c>
      <c r="Q162" s="60">
        <v>0.625</v>
      </c>
      <c r="R162" s="40" t="s">
        <v>44</v>
      </c>
      <c r="S162" s="172">
        <v>1</v>
      </c>
      <c r="T162" s="120">
        <f t="shared" si="3"/>
        <v>0.625</v>
      </c>
      <c r="U162" s="138" t="s">
        <v>309</v>
      </c>
      <c r="V162" s="170" t="s">
        <v>308</v>
      </c>
      <c r="W162" s="178"/>
      <c r="X162" s="114"/>
      <c r="Y162" s="97"/>
      <c r="Z162" s="97"/>
      <c r="AA162" s="97"/>
      <c r="AB162" s="97"/>
      <c r="AC162" s="97"/>
      <c r="AD162" s="97"/>
      <c r="AE162" s="97"/>
      <c r="AF162" s="95"/>
      <c r="AG162" s="95"/>
    </row>
    <row r="163" spans="1:33" ht="17.25" customHeight="1">
      <c r="A163" s="11">
        <v>151</v>
      </c>
      <c r="B163" s="36">
        <v>44991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4" t="s">
        <v>32</v>
      </c>
      <c r="O163" s="19">
        <v>0</v>
      </c>
      <c r="P163" s="38" t="s">
        <v>305</v>
      </c>
      <c r="Q163" s="60">
        <v>0.035</v>
      </c>
      <c r="R163" s="40" t="s">
        <v>44</v>
      </c>
      <c r="S163" s="172">
        <v>3</v>
      </c>
      <c r="T163" s="120">
        <f t="shared" si="3"/>
        <v>0.10500000000000001</v>
      </c>
      <c r="U163" s="138" t="s">
        <v>309</v>
      </c>
      <c r="V163" s="170" t="s">
        <v>308</v>
      </c>
      <c r="W163" s="178"/>
      <c r="X163" s="114"/>
      <c r="Y163" s="97"/>
      <c r="Z163" s="97"/>
      <c r="AA163" s="97"/>
      <c r="AB163" s="97"/>
      <c r="AC163" s="97"/>
      <c r="AD163" s="97"/>
      <c r="AE163" s="97"/>
      <c r="AF163" s="95"/>
      <c r="AG163" s="95"/>
    </row>
    <row r="164" spans="1:33" ht="17.25" customHeight="1">
      <c r="A164" s="11">
        <v>152</v>
      </c>
      <c r="B164" s="36">
        <v>44991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4" t="s">
        <v>32</v>
      </c>
      <c r="O164" s="19">
        <v>0</v>
      </c>
      <c r="P164" s="38" t="s">
        <v>306</v>
      </c>
      <c r="Q164" s="60">
        <v>0.12</v>
      </c>
      <c r="R164" s="40" t="s">
        <v>44</v>
      </c>
      <c r="S164" s="172">
        <v>1</v>
      </c>
      <c r="T164" s="120">
        <f t="shared" si="3"/>
        <v>0.12</v>
      </c>
      <c r="U164" s="138" t="s">
        <v>309</v>
      </c>
      <c r="V164" s="170" t="s">
        <v>308</v>
      </c>
      <c r="W164" s="178"/>
      <c r="X164" s="114"/>
      <c r="Y164" s="97"/>
      <c r="Z164" s="97"/>
      <c r="AA164" s="97"/>
      <c r="AB164" s="97"/>
      <c r="AC164" s="97"/>
      <c r="AD164" s="97"/>
      <c r="AE164" s="97"/>
      <c r="AF164" s="95"/>
      <c r="AG164" s="95"/>
    </row>
    <row r="165" spans="1:33" ht="17.25" customHeight="1">
      <c r="A165" s="11">
        <v>153</v>
      </c>
      <c r="B165" s="36">
        <v>44991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4" t="s">
        <v>32</v>
      </c>
      <c r="O165" s="19">
        <v>0</v>
      </c>
      <c r="P165" s="38" t="s">
        <v>307</v>
      </c>
      <c r="Q165" s="60">
        <v>0.365</v>
      </c>
      <c r="R165" s="40" t="s">
        <v>44</v>
      </c>
      <c r="S165" s="172">
        <v>2</v>
      </c>
      <c r="T165" s="120">
        <f t="shared" si="3"/>
        <v>0.73</v>
      </c>
      <c r="U165" s="138" t="s">
        <v>309</v>
      </c>
      <c r="V165" s="170" t="s">
        <v>308</v>
      </c>
      <c r="W165" s="178"/>
      <c r="X165" s="114"/>
      <c r="Y165" s="97"/>
      <c r="Z165" s="97"/>
      <c r="AA165" s="97"/>
      <c r="AB165" s="97"/>
      <c r="AC165" s="97"/>
      <c r="AD165" s="97"/>
      <c r="AE165" s="97"/>
      <c r="AF165" s="95"/>
      <c r="AG165" s="95"/>
    </row>
    <row r="166" spans="1:33" ht="33" customHeight="1">
      <c r="A166" s="11">
        <v>154</v>
      </c>
      <c r="B166" s="36">
        <v>45006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4" t="s">
        <v>32</v>
      </c>
      <c r="O166" s="19">
        <v>0</v>
      </c>
      <c r="P166" s="38" t="s">
        <v>310</v>
      </c>
      <c r="Q166" s="60">
        <v>31.25</v>
      </c>
      <c r="R166" s="40" t="s">
        <v>44</v>
      </c>
      <c r="S166" s="172">
        <v>2</v>
      </c>
      <c r="T166" s="120">
        <f t="shared" si="3"/>
        <v>62.5</v>
      </c>
      <c r="U166" s="138" t="s">
        <v>311</v>
      </c>
      <c r="V166" s="170" t="s">
        <v>312</v>
      </c>
      <c r="W166" s="178"/>
      <c r="X166" s="114"/>
      <c r="Y166" s="97"/>
      <c r="Z166" s="97"/>
      <c r="AA166" s="97"/>
      <c r="AB166" s="97"/>
      <c r="AC166" s="97"/>
      <c r="AD166" s="97"/>
      <c r="AE166" s="97"/>
      <c r="AF166" s="95"/>
      <c r="AG166" s="95"/>
    </row>
    <row r="167" spans="1:33" ht="15">
      <c r="A167" s="25"/>
      <c r="B167" s="15"/>
      <c r="C167" s="16"/>
      <c r="D167" s="16"/>
      <c r="E167" s="16"/>
      <c r="F167" s="16"/>
      <c r="G167" s="16"/>
      <c r="H167" s="16"/>
      <c r="I167" s="32"/>
      <c r="J167" s="32"/>
      <c r="K167" s="32"/>
      <c r="L167" s="32"/>
      <c r="M167" s="32"/>
      <c r="N167" s="33"/>
      <c r="O167" s="83"/>
      <c r="P167" s="124" t="s">
        <v>47</v>
      </c>
      <c r="Q167" s="84"/>
      <c r="R167" s="70"/>
      <c r="S167" s="71"/>
      <c r="T167" s="133"/>
      <c r="U167" s="139"/>
      <c r="V167" s="168"/>
      <c r="W167" s="114"/>
      <c r="X167" s="114"/>
      <c r="Y167" s="97"/>
      <c r="Z167" s="97"/>
      <c r="AA167" s="97"/>
      <c r="AB167" s="97"/>
      <c r="AC167" s="97"/>
      <c r="AD167" s="97"/>
      <c r="AE167" s="97"/>
      <c r="AF167" s="95"/>
      <c r="AG167" s="95"/>
    </row>
    <row r="168" spans="1:33" ht="18.75" customHeight="1">
      <c r="A168" s="25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7"/>
      <c r="O168" s="17"/>
      <c r="P168" s="85" t="s">
        <v>48</v>
      </c>
      <c r="Q168" s="48"/>
      <c r="R168" s="25"/>
      <c r="S168" s="49"/>
      <c r="T168" s="52"/>
      <c r="U168" s="140"/>
      <c r="V168" s="168"/>
      <c r="W168" s="114"/>
      <c r="X168" s="114"/>
      <c r="Y168" s="97"/>
      <c r="Z168" s="97"/>
      <c r="AA168" s="97"/>
      <c r="AB168" s="97"/>
      <c r="AC168" s="97"/>
      <c r="AD168" s="97"/>
      <c r="AE168" s="97"/>
      <c r="AF168" s="95"/>
      <c r="AG168" s="95"/>
    </row>
    <row r="169" spans="1:33" ht="15">
      <c r="A169" s="25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7"/>
      <c r="O169" s="17"/>
      <c r="P169" s="21" t="s">
        <v>49</v>
      </c>
      <c r="Q169" s="48"/>
      <c r="R169" s="25"/>
      <c r="S169" s="49"/>
      <c r="T169" s="52"/>
      <c r="U169" s="140"/>
      <c r="V169" s="168"/>
      <c r="W169" s="114"/>
      <c r="X169" s="114"/>
      <c r="Y169" s="97"/>
      <c r="Z169" s="97"/>
      <c r="AA169" s="97"/>
      <c r="AB169" s="97"/>
      <c r="AC169" s="97"/>
      <c r="AD169" s="97"/>
      <c r="AE169" s="97"/>
      <c r="AF169" s="95"/>
      <c r="AG169" s="95"/>
    </row>
    <row r="170" spans="1:33" ht="15">
      <c r="A170" s="25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7"/>
      <c r="O170" s="15"/>
      <c r="P170" s="21" t="s">
        <v>50</v>
      </c>
      <c r="Q170" s="50"/>
      <c r="R170" s="25"/>
      <c r="S170" s="49"/>
      <c r="T170" s="53"/>
      <c r="U170" s="140"/>
      <c r="V170" s="168"/>
      <c r="W170" s="114"/>
      <c r="X170" s="114"/>
      <c r="Y170" s="97"/>
      <c r="Z170" s="97"/>
      <c r="AA170" s="97"/>
      <c r="AB170" s="97"/>
      <c r="AC170" s="97"/>
      <c r="AD170" s="97"/>
      <c r="AE170" s="97"/>
      <c r="AF170" s="95"/>
      <c r="AG170" s="95"/>
    </row>
    <row r="171" spans="1:33" ht="30">
      <c r="A171" s="25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7"/>
      <c r="O171" s="17"/>
      <c r="P171" s="21" t="s">
        <v>51</v>
      </c>
      <c r="Q171" s="50"/>
      <c r="R171" s="25"/>
      <c r="S171" s="49"/>
      <c r="T171" s="53"/>
      <c r="U171" s="140"/>
      <c r="V171" s="168"/>
      <c r="W171" s="114"/>
      <c r="X171" s="114"/>
      <c r="Y171" s="97"/>
      <c r="Z171" s="97"/>
      <c r="AA171" s="97"/>
      <c r="AB171" s="97"/>
      <c r="AC171" s="97"/>
      <c r="AD171" s="97"/>
      <c r="AE171" s="97"/>
      <c r="AF171" s="95"/>
      <c r="AG171" s="95"/>
    </row>
    <row r="172" spans="1:33" ht="15">
      <c r="A172" s="25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7"/>
      <c r="O172" s="17"/>
      <c r="P172" s="21" t="s">
        <v>52</v>
      </c>
      <c r="Q172" s="50"/>
      <c r="R172" s="25"/>
      <c r="S172" s="49"/>
      <c r="T172" s="53"/>
      <c r="U172" s="140"/>
      <c r="V172" s="168"/>
      <c r="W172" s="114"/>
      <c r="X172" s="114"/>
      <c r="Y172" s="97"/>
      <c r="Z172" s="97"/>
      <c r="AA172" s="97"/>
      <c r="AB172" s="97"/>
      <c r="AC172" s="97"/>
      <c r="AD172" s="97"/>
      <c r="AE172" s="97"/>
      <c r="AF172" s="95"/>
      <c r="AG172" s="95"/>
    </row>
    <row r="173" spans="1:33" ht="30">
      <c r="A173" s="25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7"/>
      <c r="O173" s="17"/>
      <c r="P173" s="21" t="s">
        <v>53</v>
      </c>
      <c r="Q173" s="51"/>
      <c r="R173" s="25"/>
      <c r="S173" s="49"/>
      <c r="T173" s="53"/>
      <c r="U173" s="140"/>
      <c r="V173" s="168"/>
      <c r="W173" s="114"/>
      <c r="X173" s="114"/>
      <c r="Y173" s="97"/>
      <c r="Z173" s="97"/>
      <c r="AA173" s="97"/>
      <c r="AB173" s="97"/>
      <c r="AC173" s="97"/>
      <c r="AD173" s="97"/>
      <c r="AE173" s="97"/>
      <c r="AF173" s="95"/>
      <c r="AG173" s="95"/>
    </row>
    <row r="174" spans="1:33" ht="30">
      <c r="A174" s="25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7"/>
      <c r="O174" s="17"/>
      <c r="P174" s="90" t="s">
        <v>54</v>
      </c>
      <c r="Q174" s="51"/>
      <c r="R174" s="25"/>
      <c r="S174" s="49"/>
      <c r="T174" s="48"/>
      <c r="U174" s="140"/>
      <c r="V174" s="168"/>
      <c r="W174" s="114"/>
      <c r="X174" s="114"/>
      <c r="Y174" s="97"/>
      <c r="Z174" s="97"/>
      <c r="AA174" s="97"/>
      <c r="AB174" s="97"/>
      <c r="AC174" s="97"/>
      <c r="AD174" s="97"/>
      <c r="AE174" s="97"/>
      <c r="AF174" s="95"/>
      <c r="AG174" s="95"/>
    </row>
    <row r="175" spans="1:33" ht="40.5" customHeight="1">
      <c r="A175" s="11">
        <v>155</v>
      </c>
      <c r="B175" s="26">
        <v>45016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8" t="s">
        <v>32</v>
      </c>
      <c r="O175" s="29">
        <v>0</v>
      </c>
      <c r="P175" s="38" t="s">
        <v>55</v>
      </c>
      <c r="Q175" s="62">
        <v>0.04</v>
      </c>
      <c r="R175" s="40" t="s">
        <v>44</v>
      </c>
      <c r="S175" s="56">
        <f>50+349</f>
        <v>399</v>
      </c>
      <c r="T175" s="62">
        <f>Q175*S175</f>
        <v>15.96</v>
      </c>
      <c r="U175" s="89" t="s">
        <v>56</v>
      </c>
      <c r="V175" s="170" t="s">
        <v>101</v>
      </c>
      <c r="W175" s="107"/>
      <c r="X175" s="107"/>
      <c r="Y175" s="97"/>
      <c r="Z175" s="97"/>
      <c r="AA175" s="97"/>
      <c r="AB175" s="97"/>
      <c r="AC175" s="97"/>
      <c r="AD175" s="97"/>
      <c r="AE175" s="97"/>
      <c r="AF175" s="95"/>
      <c r="AG175" s="95"/>
    </row>
    <row r="176" spans="1:33" ht="34.5" customHeight="1">
      <c r="A176" s="11">
        <v>156</v>
      </c>
      <c r="B176" s="26">
        <v>45016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8" t="s">
        <v>32</v>
      </c>
      <c r="O176" s="29">
        <v>0</v>
      </c>
      <c r="P176" s="20" t="s">
        <v>55</v>
      </c>
      <c r="Q176" s="61">
        <v>0.04</v>
      </c>
      <c r="R176" s="63" t="s">
        <v>44</v>
      </c>
      <c r="S176" s="56">
        <v>121</v>
      </c>
      <c r="T176" s="62">
        <f>Q176*S176</f>
        <v>4.84</v>
      </c>
      <c r="U176" s="45" t="s">
        <v>57</v>
      </c>
      <c r="V176" s="170" t="s">
        <v>106</v>
      </c>
      <c r="W176" s="107"/>
      <c r="X176" s="107"/>
      <c r="Y176" s="97"/>
      <c r="Z176" s="97"/>
      <c r="AA176" s="97"/>
      <c r="AB176" s="97"/>
      <c r="AC176" s="97"/>
      <c r="AD176" s="97"/>
      <c r="AE176" s="97"/>
      <c r="AF176" s="95"/>
      <c r="AG176" s="95"/>
    </row>
    <row r="177" spans="1:33" ht="38.25" customHeight="1">
      <c r="A177" s="11">
        <v>157</v>
      </c>
      <c r="B177" s="41">
        <v>45016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8" t="s">
        <v>32</v>
      </c>
      <c r="O177" s="29">
        <v>0</v>
      </c>
      <c r="P177" s="20" t="s">
        <v>58</v>
      </c>
      <c r="Q177" s="61">
        <v>0.04594</v>
      </c>
      <c r="R177" s="63" t="s">
        <v>42</v>
      </c>
      <c r="S177" s="56">
        <v>33</v>
      </c>
      <c r="T177" s="62">
        <v>1.51589</v>
      </c>
      <c r="U177" s="37" t="s">
        <v>43</v>
      </c>
      <c r="V177" s="119" t="s">
        <v>100</v>
      </c>
      <c r="W177" s="107"/>
      <c r="X177" s="107"/>
      <c r="Y177" s="97"/>
      <c r="Z177" s="97"/>
      <c r="AA177" s="97"/>
      <c r="AB177" s="97"/>
      <c r="AC177" s="97"/>
      <c r="AD177" s="97"/>
      <c r="AE177" s="24"/>
      <c r="AF177" s="95"/>
      <c r="AG177" s="95"/>
    </row>
    <row r="178" spans="1:33" ht="44.25" customHeight="1">
      <c r="A178" s="11">
        <v>158</v>
      </c>
      <c r="B178" s="41">
        <v>45016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8" t="s">
        <v>32</v>
      </c>
      <c r="O178" s="29">
        <v>0</v>
      </c>
      <c r="P178" s="20" t="s">
        <v>59</v>
      </c>
      <c r="Q178" s="64">
        <v>0.02297</v>
      </c>
      <c r="R178" s="65" t="s">
        <v>44</v>
      </c>
      <c r="S178" s="56">
        <v>33</v>
      </c>
      <c r="T178" s="62">
        <v>0.75794</v>
      </c>
      <c r="U178" s="144" t="s">
        <v>43</v>
      </c>
      <c r="V178" s="119" t="s">
        <v>100</v>
      </c>
      <c r="W178" s="107"/>
      <c r="X178" s="107"/>
      <c r="Y178" s="97"/>
      <c r="Z178" s="97"/>
      <c r="AA178" s="97"/>
      <c r="AB178" s="97"/>
      <c r="AC178" s="97"/>
      <c r="AD178" s="97"/>
      <c r="AE178" s="97"/>
      <c r="AF178" s="95"/>
      <c r="AG178" s="95"/>
    </row>
    <row r="179" spans="1:33" ht="37.5" customHeight="1">
      <c r="A179" s="11">
        <v>159</v>
      </c>
      <c r="B179" s="41">
        <v>45016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8" t="s">
        <v>32</v>
      </c>
      <c r="O179" s="29">
        <v>0</v>
      </c>
      <c r="P179" s="37" t="s">
        <v>76</v>
      </c>
      <c r="Q179" s="66"/>
      <c r="R179" s="31" t="s">
        <v>42</v>
      </c>
      <c r="S179" s="56" t="s">
        <v>108</v>
      </c>
      <c r="T179" s="62"/>
      <c r="U179" s="145" t="s">
        <v>75</v>
      </c>
      <c r="V179" s="170" t="s">
        <v>84</v>
      </c>
      <c r="W179" s="107"/>
      <c r="X179" s="107"/>
      <c r="Y179" s="97"/>
      <c r="Z179" s="97"/>
      <c r="AA179" s="97"/>
      <c r="AB179" s="97"/>
      <c r="AC179" s="97"/>
      <c r="AD179" s="97"/>
      <c r="AE179" s="97"/>
      <c r="AF179" s="95"/>
      <c r="AG179" s="95"/>
    </row>
    <row r="180" spans="1:33" ht="41.25" customHeight="1">
      <c r="A180" s="11">
        <v>160</v>
      </c>
      <c r="B180" s="41">
        <v>45016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8" t="s">
        <v>32</v>
      </c>
      <c r="O180" s="29">
        <v>0</v>
      </c>
      <c r="P180" s="20" t="s">
        <v>60</v>
      </c>
      <c r="Q180" s="67"/>
      <c r="R180" s="68" t="s">
        <v>61</v>
      </c>
      <c r="S180" s="56" t="s">
        <v>108</v>
      </c>
      <c r="T180" s="62"/>
      <c r="U180" s="146" t="s">
        <v>62</v>
      </c>
      <c r="V180" s="170" t="s">
        <v>86</v>
      </c>
      <c r="W180" s="107"/>
      <c r="X180" s="107"/>
      <c r="Y180" s="97"/>
      <c r="Z180" s="97"/>
      <c r="AA180" s="97"/>
      <c r="AB180" s="97"/>
      <c r="AC180" s="97"/>
      <c r="AD180" s="97"/>
      <c r="AE180" s="97"/>
      <c r="AF180" s="95"/>
      <c r="AG180" s="95"/>
    </row>
    <row r="181" spans="1:33" ht="37.5" customHeight="1">
      <c r="A181" s="11">
        <v>161</v>
      </c>
      <c r="B181" s="41">
        <v>45016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8" t="s">
        <v>32</v>
      </c>
      <c r="O181" s="29">
        <v>0</v>
      </c>
      <c r="P181" s="20" t="s">
        <v>63</v>
      </c>
      <c r="Q181" s="61">
        <v>1.66</v>
      </c>
      <c r="R181" s="63" t="s">
        <v>44</v>
      </c>
      <c r="S181" s="56">
        <v>1</v>
      </c>
      <c r="T181" s="62">
        <f aca="true" t="shared" si="4" ref="T181:T190">Q181*S181</f>
        <v>1.66</v>
      </c>
      <c r="U181" s="87" t="s">
        <v>64</v>
      </c>
      <c r="V181" s="170" t="s">
        <v>85</v>
      </c>
      <c r="W181" s="107"/>
      <c r="X181" s="107"/>
      <c r="Y181" s="97"/>
      <c r="Z181" s="97"/>
      <c r="AA181" s="97"/>
      <c r="AB181" s="97"/>
      <c r="AC181" s="97"/>
      <c r="AD181" s="97"/>
      <c r="AE181" s="97"/>
      <c r="AF181" s="95"/>
      <c r="AG181" s="95"/>
    </row>
    <row r="182" spans="1:33" ht="30">
      <c r="A182" s="11">
        <v>162</v>
      </c>
      <c r="B182" s="41">
        <v>45016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8" t="s">
        <v>32</v>
      </c>
      <c r="O182" s="29">
        <v>0</v>
      </c>
      <c r="P182" s="20" t="s">
        <v>65</v>
      </c>
      <c r="Q182" s="61">
        <v>0.94807</v>
      </c>
      <c r="R182" s="63" t="s">
        <v>73</v>
      </c>
      <c r="S182" s="56">
        <v>1</v>
      </c>
      <c r="T182" s="62">
        <f t="shared" si="4"/>
        <v>0.94807</v>
      </c>
      <c r="U182" s="89" t="s">
        <v>66</v>
      </c>
      <c r="V182" s="119" t="s">
        <v>102</v>
      </c>
      <c r="W182" s="107"/>
      <c r="X182" s="107"/>
      <c r="Y182" s="97"/>
      <c r="Z182" s="97"/>
      <c r="AA182" s="97"/>
      <c r="AB182" s="97"/>
      <c r="AC182" s="97"/>
      <c r="AD182" s="97"/>
      <c r="AE182" s="97"/>
      <c r="AF182" s="95"/>
      <c r="AG182" s="95"/>
    </row>
    <row r="183" spans="1:33" ht="42" customHeight="1">
      <c r="A183" s="11">
        <v>163</v>
      </c>
      <c r="B183" s="41">
        <v>45016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8" t="s">
        <v>32</v>
      </c>
      <c r="O183" s="29">
        <v>0</v>
      </c>
      <c r="P183" s="20" t="s">
        <v>67</v>
      </c>
      <c r="Q183" s="61">
        <v>10.87004</v>
      </c>
      <c r="R183" s="63" t="s">
        <v>73</v>
      </c>
      <c r="S183" s="56">
        <v>1</v>
      </c>
      <c r="T183" s="62">
        <f t="shared" si="4"/>
        <v>10.87004</v>
      </c>
      <c r="U183" s="89" t="s">
        <v>66</v>
      </c>
      <c r="V183" s="119" t="s">
        <v>103</v>
      </c>
      <c r="W183" s="107"/>
      <c r="X183" s="107"/>
      <c r="Y183" s="97"/>
      <c r="Z183" s="97"/>
      <c r="AA183" s="97"/>
      <c r="AB183" s="97"/>
      <c r="AC183" s="97"/>
      <c r="AD183" s="97"/>
      <c r="AE183" s="97"/>
      <c r="AF183" s="95"/>
      <c r="AG183" s="95"/>
    </row>
    <row r="184" spans="1:33" ht="36.75" customHeight="1">
      <c r="A184" s="11">
        <v>164</v>
      </c>
      <c r="B184" s="41">
        <v>45016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8" t="s">
        <v>32</v>
      </c>
      <c r="O184" s="29">
        <v>0</v>
      </c>
      <c r="P184" s="39" t="s">
        <v>68</v>
      </c>
      <c r="Q184" s="64">
        <v>6.2</v>
      </c>
      <c r="R184" s="65" t="s">
        <v>73</v>
      </c>
      <c r="S184" s="56">
        <v>1</v>
      </c>
      <c r="T184" s="62">
        <f t="shared" si="4"/>
        <v>6.2</v>
      </c>
      <c r="U184" s="91" t="s">
        <v>66</v>
      </c>
      <c r="V184" s="119" t="s">
        <v>104</v>
      </c>
      <c r="W184" s="107"/>
      <c r="X184" s="107"/>
      <c r="Y184" s="97"/>
      <c r="Z184" s="97"/>
      <c r="AA184" s="97"/>
      <c r="AB184" s="97"/>
      <c r="AC184" s="97"/>
      <c r="AD184" s="97"/>
      <c r="AE184" s="97"/>
      <c r="AF184" s="95"/>
      <c r="AG184" s="95"/>
    </row>
    <row r="185" spans="1:33" ht="36.75" customHeight="1">
      <c r="A185" s="11">
        <v>165</v>
      </c>
      <c r="B185" s="41">
        <v>44986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8" t="s">
        <v>32</v>
      </c>
      <c r="O185" s="127">
        <v>0</v>
      </c>
      <c r="P185" s="39" t="s">
        <v>68</v>
      </c>
      <c r="Q185" s="64">
        <v>0.6</v>
      </c>
      <c r="R185" s="110" t="s">
        <v>44</v>
      </c>
      <c r="S185" s="56">
        <v>1</v>
      </c>
      <c r="T185" s="105">
        <f t="shared" si="4"/>
        <v>0.6</v>
      </c>
      <c r="U185" s="91" t="s">
        <v>87</v>
      </c>
      <c r="V185" s="170" t="s">
        <v>111</v>
      </c>
      <c r="W185" s="107"/>
      <c r="X185" s="107"/>
      <c r="Y185" s="97"/>
      <c r="Z185" s="97"/>
      <c r="AA185" s="97"/>
      <c r="AB185" s="97"/>
      <c r="AC185" s="97"/>
      <c r="AD185" s="97"/>
      <c r="AE185" s="97"/>
      <c r="AF185" s="95"/>
      <c r="AG185" s="95"/>
    </row>
    <row r="186" spans="1:33" ht="36.75" customHeight="1">
      <c r="A186" s="11">
        <v>166</v>
      </c>
      <c r="B186" s="41">
        <v>45012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8" t="s">
        <v>32</v>
      </c>
      <c r="O186" s="29">
        <v>0</v>
      </c>
      <c r="P186" s="39" t="s">
        <v>68</v>
      </c>
      <c r="Q186" s="64">
        <v>0.6</v>
      </c>
      <c r="R186" s="110" t="s">
        <v>44</v>
      </c>
      <c r="S186" s="56">
        <v>1</v>
      </c>
      <c r="T186" s="105">
        <f>Q186*S186</f>
        <v>0.6</v>
      </c>
      <c r="U186" s="91" t="s">
        <v>87</v>
      </c>
      <c r="V186" s="170" t="s">
        <v>208</v>
      </c>
      <c r="W186" s="107"/>
      <c r="X186" s="107"/>
      <c r="Y186" s="97"/>
      <c r="Z186" s="97"/>
      <c r="AA186" s="97"/>
      <c r="AB186" s="97"/>
      <c r="AC186" s="97"/>
      <c r="AD186" s="97"/>
      <c r="AE186" s="97"/>
      <c r="AF186" s="95"/>
      <c r="AG186" s="95"/>
    </row>
    <row r="187" spans="1:33" ht="35.25" customHeight="1">
      <c r="A187" s="11">
        <v>167</v>
      </c>
      <c r="B187" s="41">
        <v>45002</v>
      </c>
      <c r="C187" s="111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8" t="s">
        <v>32</v>
      </c>
      <c r="O187" s="127">
        <v>0</v>
      </c>
      <c r="P187" s="30" t="s">
        <v>81</v>
      </c>
      <c r="Q187" s="173">
        <v>1.90456</v>
      </c>
      <c r="R187" s="174" t="s">
        <v>44</v>
      </c>
      <c r="S187" s="175">
        <v>1</v>
      </c>
      <c r="T187" s="173">
        <f t="shared" si="4"/>
        <v>1.90456</v>
      </c>
      <c r="U187" s="138" t="s">
        <v>80</v>
      </c>
      <c r="V187" s="170" t="s">
        <v>341</v>
      </c>
      <c r="W187" s="176"/>
      <c r="X187" s="107"/>
      <c r="Y187" s="113"/>
      <c r="Z187" s="113"/>
      <c r="AA187" s="113"/>
      <c r="AB187" s="113"/>
      <c r="AC187" s="113"/>
      <c r="AD187" s="113"/>
      <c r="AE187" s="113"/>
      <c r="AF187" s="113"/>
      <c r="AG187" s="113"/>
    </row>
    <row r="188" spans="1:33" ht="36.75" customHeight="1">
      <c r="A188" s="11">
        <v>168</v>
      </c>
      <c r="B188" s="41" t="s">
        <v>214</v>
      </c>
      <c r="C188" s="111">
        <v>0</v>
      </c>
      <c r="D188" s="111">
        <v>0</v>
      </c>
      <c r="E188" s="111">
        <v>0</v>
      </c>
      <c r="F188" s="111">
        <v>0</v>
      </c>
      <c r="G188" s="111">
        <v>0</v>
      </c>
      <c r="H188" s="111">
        <v>0</v>
      </c>
      <c r="I188" s="111">
        <v>0</v>
      </c>
      <c r="J188" s="111">
        <v>0</v>
      </c>
      <c r="K188" s="111">
        <v>0</v>
      </c>
      <c r="L188" s="111">
        <v>0</v>
      </c>
      <c r="M188" s="111">
        <v>0</v>
      </c>
      <c r="N188" s="156" t="s">
        <v>32</v>
      </c>
      <c r="O188" s="141">
        <v>0</v>
      </c>
      <c r="P188" s="157" t="s">
        <v>81</v>
      </c>
      <c r="Q188" s="158">
        <v>1.174</v>
      </c>
      <c r="R188" s="159" t="s">
        <v>44</v>
      </c>
      <c r="S188" s="169">
        <v>1</v>
      </c>
      <c r="T188" s="173">
        <f t="shared" si="4"/>
        <v>1.174</v>
      </c>
      <c r="U188" s="160" t="s">
        <v>80</v>
      </c>
      <c r="V188" s="170" t="s">
        <v>213</v>
      </c>
      <c r="W188" s="176"/>
      <c r="X188" s="126"/>
      <c r="Y188" s="113"/>
      <c r="Z188" s="113"/>
      <c r="AA188" s="113"/>
      <c r="AB188" s="113"/>
      <c r="AC188" s="113"/>
      <c r="AD188" s="113"/>
      <c r="AE188" s="113"/>
      <c r="AF188" s="113"/>
      <c r="AG188" s="113"/>
    </row>
    <row r="189" spans="1:33" ht="36.75" customHeight="1">
      <c r="A189" s="11">
        <v>169</v>
      </c>
      <c r="B189" s="161">
        <v>45007</v>
      </c>
      <c r="C189" s="111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8" t="s">
        <v>32</v>
      </c>
      <c r="O189" s="127">
        <v>0</v>
      </c>
      <c r="P189" s="34" t="s">
        <v>317</v>
      </c>
      <c r="Q189" s="66">
        <v>80</v>
      </c>
      <c r="R189" s="159" t="s">
        <v>44</v>
      </c>
      <c r="S189" s="165">
        <v>1</v>
      </c>
      <c r="T189" s="197">
        <f t="shared" si="4"/>
        <v>80</v>
      </c>
      <c r="U189" s="160" t="s">
        <v>319</v>
      </c>
      <c r="V189" s="170" t="s">
        <v>318</v>
      </c>
      <c r="W189" s="107"/>
      <c r="X189" s="126"/>
      <c r="Y189" s="113"/>
      <c r="Z189" s="113"/>
      <c r="AA189" s="113"/>
      <c r="AB189" s="113"/>
      <c r="AC189" s="113"/>
      <c r="AD189" s="113"/>
      <c r="AE189" s="113"/>
      <c r="AF189" s="113"/>
      <c r="AG189" s="113"/>
    </row>
    <row r="190" spans="1:33" ht="36.75" customHeight="1">
      <c r="A190" s="11">
        <v>170</v>
      </c>
      <c r="B190" s="161">
        <v>45007</v>
      </c>
      <c r="C190" s="111">
        <v>0</v>
      </c>
      <c r="D190" s="111">
        <v>0</v>
      </c>
      <c r="E190" s="111">
        <v>0</v>
      </c>
      <c r="F190" s="111">
        <v>0</v>
      </c>
      <c r="G190" s="111">
        <v>0</v>
      </c>
      <c r="H190" s="111">
        <v>0</v>
      </c>
      <c r="I190" s="111">
        <v>0</v>
      </c>
      <c r="J190" s="111">
        <v>0</v>
      </c>
      <c r="K190" s="111">
        <v>0</v>
      </c>
      <c r="L190" s="111">
        <v>0</v>
      </c>
      <c r="M190" s="111">
        <v>0</v>
      </c>
      <c r="N190" s="156" t="s">
        <v>32</v>
      </c>
      <c r="O190" s="141">
        <v>0</v>
      </c>
      <c r="P190" s="34" t="s">
        <v>322</v>
      </c>
      <c r="Q190" s="66">
        <v>1.599</v>
      </c>
      <c r="R190" s="159" t="s">
        <v>44</v>
      </c>
      <c r="S190" s="165">
        <v>1</v>
      </c>
      <c r="T190" s="197">
        <f t="shared" si="4"/>
        <v>1.599</v>
      </c>
      <c r="U190" s="162" t="s">
        <v>320</v>
      </c>
      <c r="V190" s="170" t="s">
        <v>339</v>
      </c>
      <c r="W190" s="107"/>
      <c r="X190" s="126"/>
      <c r="Y190" s="113"/>
      <c r="Z190" s="113"/>
      <c r="AA190" s="113"/>
      <c r="AB190" s="113"/>
      <c r="AC190" s="113"/>
      <c r="AD190" s="113"/>
      <c r="AE190" s="113"/>
      <c r="AF190" s="113"/>
      <c r="AG190" s="113"/>
    </row>
    <row r="191" spans="1:33" ht="36.75" customHeight="1">
      <c r="A191" s="11">
        <v>171</v>
      </c>
      <c r="B191" s="161">
        <v>45010</v>
      </c>
      <c r="C191" s="111">
        <v>0</v>
      </c>
      <c r="D191" s="111">
        <v>0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11">
        <v>0</v>
      </c>
      <c r="N191" s="156" t="s">
        <v>32</v>
      </c>
      <c r="O191" s="141">
        <v>0</v>
      </c>
      <c r="P191" s="34" t="s">
        <v>321</v>
      </c>
      <c r="Q191" s="66">
        <v>0.39375</v>
      </c>
      <c r="R191" s="159" t="s">
        <v>44</v>
      </c>
      <c r="S191" s="165">
        <v>1</v>
      </c>
      <c r="T191" s="197">
        <f aca="true" t="shared" si="5" ref="T191:T198">Q191*S191</f>
        <v>0.39375</v>
      </c>
      <c r="U191" s="162" t="s">
        <v>320</v>
      </c>
      <c r="V191" s="170" t="s">
        <v>338</v>
      </c>
      <c r="W191" s="107"/>
      <c r="X191" s="126"/>
      <c r="Y191" s="113"/>
      <c r="Z191" s="113"/>
      <c r="AA191" s="113"/>
      <c r="AB191" s="113"/>
      <c r="AC191" s="113"/>
      <c r="AD191" s="113"/>
      <c r="AE191" s="113"/>
      <c r="AF191" s="113"/>
      <c r="AG191" s="113"/>
    </row>
    <row r="192" spans="1:33" ht="45" customHeight="1">
      <c r="A192" s="11">
        <v>172</v>
      </c>
      <c r="B192" s="161">
        <v>45016</v>
      </c>
      <c r="C192" s="111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8" t="s">
        <v>32</v>
      </c>
      <c r="O192" s="127">
        <v>0</v>
      </c>
      <c r="P192" s="34" t="s">
        <v>323</v>
      </c>
      <c r="Q192" s="66">
        <v>0.1</v>
      </c>
      <c r="R192" s="159" t="s">
        <v>44</v>
      </c>
      <c r="S192" s="165">
        <v>1</v>
      </c>
      <c r="T192" s="197">
        <f t="shared" si="5"/>
        <v>0.1</v>
      </c>
      <c r="U192" s="162" t="s">
        <v>325</v>
      </c>
      <c r="V192" s="170" t="s">
        <v>340</v>
      </c>
      <c r="W192" s="107"/>
      <c r="X192" s="126"/>
      <c r="Y192" s="113"/>
      <c r="Z192" s="113"/>
      <c r="AA192" s="113"/>
      <c r="AB192" s="113"/>
      <c r="AC192" s="113"/>
      <c r="AD192" s="113"/>
      <c r="AE192" s="113"/>
      <c r="AF192" s="113"/>
      <c r="AG192" s="113"/>
    </row>
    <row r="193" spans="1:33" ht="36.75" customHeight="1">
      <c r="A193" s="11">
        <v>173</v>
      </c>
      <c r="B193" s="161">
        <v>45016</v>
      </c>
      <c r="C193" s="111">
        <v>0</v>
      </c>
      <c r="D193" s="111">
        <v>0</v>
      </c>
      <c r="E193" s="111">
        <v>0</v>
      </c>
      <c r="F193" s="111">
        <v>0</v>
      </c>
      <c r="G193" s="111">
        <v>0</v>
      </c>
      <c r="H193" s="111">
        <v>0</v>
      </c>
      <c r="I193" s="111">
        <v>0</v>
      </c>
      <c r="J193" s="111">
        <v>0</v>
      </c>
      <c r="K193" s="111">
        <v>0</v>
      </c>
      <c r="L193" s="111">
        <v>0</v>
      </c>
      <c r="M193" s="111">
        <v>0</v>
      </c>
      <c r="N193" s="156" t="s">
        <v>32</v>
      </c>
      <c r="O193" s="141">
        <v>0</v>
      </c>
      <c r="P193" s="34" t="s">
        <v>324</v>
      </c>
      <c r="Q193" s="66">
        <v>0.4</v>
      </c>
      <c r="R193" s="159" t="s">
        <v>44</v>
      </c>
      <c r="S193" s="165">
        <v>1</v>
      </c>
      <c r="T193" s="197">
        <f t="shared" si="5"/>
        <v>0.4</v>
      </c>
      <c r="U193" s="162" t="s">
        <v>325</v>
      </c>
      <c r="V193" s="170" t="s">
        <v>340</v>
      </c>
      <c r="W193" s="107"/>
      <c r="X193" s="126"/>
      <c r="Y193" s="113"/>
      <c r="Z193" s="113"/>
      <c r="AA193" s="113"/>
      <c r="AB193" s="113"/>
      <c r="AC193" s="113"/>
      <c r="AD193" s="113"/>
      <c r="AE193" s="113"/>
      <c r="AF193" s="113"/>
      <c r="AG193" s="113"/>
    </row>
    <row r="194" spans="1:33" ht="36.75" customHeight="1">
      <c r="A194" s="11">
        <v>174</v>
      </c>
      <c r="B194" s="161">
        <v>45016</v>
      </c>
      <c r="C194" s="111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8" t="s">
        <v>32</v>
      </c>
      <c r="O194" s="127">
        <v>0</v>
      </c>
      <c r="P194" s="34" t="s">
        <v>326</v>
      </c>
      <c r="Q194" s="66">
        <v>6.27</v>
      </c>
      <c r="R194" s="159" t="s">
        <v>44</v>
      </c>
      <c r="S194" s="165">
        <v>1</v>
      </c>
      <c r="T194" s="197">
        <f t="shared" si="5"/>
        <v>6.27</v>
      </c>
      <c r="U194" s="162" t="s">
        <v>328</v>
      </c>
      <c r="V194" s="170" t="s">
        <v>327</v>
      </c>
      <c r="W194" s="107"/>
      <c r="X194" s="126"/>
      <c r="Y194" s="113"/>
      <c r="Z194" s="113"/>
      <c r="AA194" s="113"/>
      <c r="AB194" s="113"/>
      <c r="AC194" s="113"/>
      <c r="AD194" s="113"/>
      <c r="AE194" s="113"/>
      <c r="AF194" s="113"/>
      <c r="AG194" s="113"/>
    </row>
    <row r="195" spans="1:33" ht="36.75" customHeight="1">
      <c r="A195" s="11">
        <v>175</v>
      </c>
      <c r="B195" s="161">
        <v>45012</v>
      </c>
      <c r="C195" s="111">
        <v>0</v>
      </c>
      <c r="D195" s="111">
        <v>0</v>
      </c>
      <c r="E195" s="111">
        <v>0</v>
      </c>
      <c r="F195" s="111">
        <v>0</v>
      </c>
      <c r="G195" s="111">
        <v>0</v>
      </c>
      <c r="H195" s="111">
        <v>0</v>
      </c>
      <c r="I195" s="111">
        <v>0</v>
      </c>
      <c r="J195" s="111">
        <v>0</v>
      </c>
      <c r="K195" s="111">
        <v>0</v>
      </c>
      <c r="L195" s="111">
        <v>0</v>
      </c>
      <c r="M195" s="111">
        <v>0</v>
      </c>
      <c r="N195" s="156" t="s">
        <v>32</v>
      </c>
      <c r="O195" s="141">
        <v>0</v>
      </c>
      <c r="P195" s="34" t="s">
        <v>329</v>
      </c>
      <c r="Q195" s="66">
        <v>3.5</v>
      </c>
      <c r="R195" s="159" t="s">
        <v>44</v>
      </c>
      <c r="S195" s="165">
        <v>1</v>
      </c>
      <c r="T195" s="197">
        <f t="shared" si="5"/>
        <v>3.5</v>
      </c>
      <c r="U195" s="162" t="s">
        <v>331</v>
      </c>
      <c r="V195" s="170" t="s">
        <v>332</v>
      </c>
      <c r="W195" s="107"/>
      <c r="X195" s="126"/>
      <c r="Y195" s="113"/>
      <c r="Z195" s="113"/>
      <c r="AA195" s="113"/>
      <c r="AB195" s="113"/>
      <c r="AC195" s="113"/>
      <c r="AD195" s="113"/>
      <c r="AE195" s="113"/>
      <c r="AF195" s="113"/>
      <c r="AG195" s="113"/>
    </row>
    <row r="196" spans="1:33" ht="36.75" customHeight="1">
      <c r="A196" s="11">
        <v>176</v>
      </c>
      <c r="B196" s="161">
        <v>45012</v>
      </c>
      <c r="C196" s="111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8" t="s">
        <v>32</v>
      </c>
      <c r="O196" s="127">
        <v>0</v>
      </c>
      <c r="P196" s="34" t="s">
        <v>330</v>
      </c>
      <c r="Q196" s="66">
        <v>11</v>
      </c>
      <c r="R196" s="159" t="s">
        <v>44</v>
      </c>
      <c r="S196" s="165">
        <v>1</v>
      </c>
      <c r="T196" s="197">
        <f t="shared" si="5"/>
        <v>11</v>
      </c>
      <c r="U196" s="162" t="s">
        <v>331</v>
      </c>
      <c r="V196" s="170" t="s">
        <v>332</v>
      </c>
      <c r="W196" s="107"/>
      <c r="X196" s="126"/>
      <c r="Y196" s="113"/>
      <c r="Z196" s="113"/>
      <c r="AA196" s="113"/>
      <c r="AB196" s="113"/>
      <c r="AC196" s="113"/>
      <c r="AD196" s="113"/>
      <c r="AE196" s="113"/>
      <c r="AF196" s="113"/>
      <c r="AG196" s="113"/>
    </row>
    <row r="197" spans="1:33" ht="49.5" customHeight="1">
      <c r="A197" s="11">
        <v>177</v>
      </c>
      <c r="B197" s="161">
        <v>45016</v>
      </c>
      <c r="C197" s="111">
        <v>0</v>
      </c>
      <c r="D197" s="111">
        <v>0</v>
      </c>
      <c r="E197" s="111">
        <v>0</v>
      </c>
      <c r="F197" s="111">
        <v>0</v>
      </c>
      <c r="G197" s="111">
        <v>0</v>
      </c>
      <c r="H197" s="111">
        <v>0</v>
      </c>
      <c r="I197" s="111">
        <v>0</v>
      </c>
      <c r="J197" s="111">
        <v>0</v>
      </c>
      <c r="K197" s="111">
        <v>0</v>
      </c>
      <c r="L197" s="111">
        <v>0</v>
      </c>
      <c r="M197" s="111">
        <v>0</v>
      </c>
      <c r="N197" s="156" t="s">
        <v>32</v>
      </c>
      <c r="O197" s="141">
        <v>0</v>
      </c>
      <c r="P197" s="34" t="s">
        <v>333</v>
      </c>
      <c r="Q197" s="66">
        <v>11.70193</v>
      </c>
      <c r="R197" s="159" t="s">
        <v>44</v>
      </c>
      <c r="S197" s="165">
        <v>2</v>
      </c>
      <c r="T197" s="197">
        <f t="shared" si="5"/>
        <v>23.40386</v>
      </c>
      <c r="U197" s="162" t="s">
        <v>334</v>
      </c>
      <c r="V197" s="170" t="s">
        <v>335</v>
      </c>
      <c r="W197" s="107"/>
      <c r="X197" s="126"/>
      <c r="Y197" s="113"/>
      <c r="Z197" s="113"/>
      <c r="AA197" s="113"/>
      <c r="AB197" s="113"/>
      <c r="AC197" s="113"/>
      <c r="AD197" s="113"/>
      <c r="AE197" s="113"/>
      <c r="AF197" s="113"/>
      <c r="AG197" s="113"/>
    </row>
    <row r="198" spans="1:33" ht="46.5" customHeight="1">
      <c r="A198" s="11">
        <v>178</v>
      </c>
      <c r="B198" s="161">
        <v>45016</v>
      </c>
      <c r="C198" s="111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8" t="s">
        <v>32</v>
      </c>
      <c r="O198" s="127">
        <v>0</v>
      </c>
      <c r="P198" s="34" t="s">
        <v>333</v>
      </c>
      <c r="Q198" s="66">
        <v>8.20139</v>
      </c>
      <c r="R198" s="159" t="s">
        <v>44</v>
      </c>
      <c r="S198" s="165">
        <v>1</v>
      </c>
      <c r="T198" s="197">
        <f t="shared" si="5"/>
        <v>8.20139</v>
      </c>
      <c r="U198" s="162" t="s">
        <v>334</v>
      </c>
      <c r="V198" s="170" t="s">
        <v>335</v>
      </c>
      <c r="W198" s="107"/>
      <c r="X198" s="126"/>
      <c r="Y198" s="113"/>
      <c r="Z198" s="113"/>
      <c r="AA198" s="113"/>
      <c r="AB198" s="113"/>
      <c r="AC198" s="113"/>
      <c r="AD198" s="113"/>
      <c r="AE198" s="113"/>
      <c r="AF198" s="113"/>
      <c r="AG198" s="113"/>
    </row>
    <row r="199" spans="1:33" ht="36.75" customHeight="1">
      <c r="A199" s="11">
        <v>179</v>
      </c>
      <c r="B199" s="161">
        <v>45015</v>
      </c>
      <c r="C199" s="111">
        <v>0</v>
      </c>
      <c r="D199" s="111">
        <v>0</v>
      </c>
      <c r="E199" s="111">
        <v>0</v>
      </c>
      <c r="F199" s="111">
        <v>0</v>
      </c>
      <c r="G199" s="111">
        <v>0</v>
      </c>
      <c r="H199" s="111">
        <v>0</v>
      </c>
      <c r="I199" s="111">
        <v>0</v>
      </c>
      <c r="J199" s="111">
        <v>0</v>
      </c>
      <c r="K199" s="111">
        <v>0</v>
      </c>
      <c r="L199" s="111">
        <v>0</v>
      </c>
      <c r="M199" s="111">
        <v>0</v>
      </c>
      <c r="N199" s="156" t="s">
        <v>32</v>
      </c>
      <c r="O199" s="141">
        <v>0</v>
      </c>
      <c r="P199" s="34" t="s">
        <v>336</v>
      </c>
      <c r="Q199" s="66">
        <v>0.37609</v>
      </c>
      <c r="R199" s="159" t="s">
        <v>44</v>
      </c>
      <c r="S199" s="165">
        <v>69</v>
      </c>
      <c r="T199" s="197">
        <v>25.95</v>
      </c>
      <c r="U199" s="162" t="s">
        <v>337</v>
      </c>
      <c r="V199" s="170" t="s">
        <v>335</v>
      </c>
      <c r="W199" s="107"/>
      <c r="X199" s="126"/>
      <c r="Y199" s="113"/>
      <c r="Z199" s="113"/>
      <c r="AA199" s="113"/>
      <c r="AB199" s="113"/>
      <c r="AC199" s="113"/>
      <c r="AD199" s="113"/>
      <c r="AE199" s="113"/>
      <c r="AF199" s="113"/>
      <c r="AG199" s="113"/>
    </row>
    <row r="200" spans="1:33" ht="36.75" customHeight="1">
      <c r="A200" s="11">
        <v>180</v>
      </c>
      <c r="B200" s="161">
        <v>45012</v>
      </c>
      <c r="C200" s="111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8" t="s">
        <v>32</v>
      </c>
      <c r="O200" s="127">
        <v>0</v>
      </c>
      <c r="P200" s="34" t="s">
        <v>342</v>
      </c>
      <c r="Q200" s="66">
        <v>0.35</v>
      </c>
      <c r="R200" s="159" t="s">
        <v>44</v>
      </c>
      <c r="S200" s="165">
        <v>1</v>
      </c>
      <c r="T200" s="197">
        <f>Q200*S200</f>
        <v>0.35</v>
      </c>
      <c r="U200" s="162" t="s">
        <v>343</v>
      </c>
      <c r="V200" s="170" t="s">
        <v>208</v>
      </c>
      <c r="W200" s="107"/>
      <c r="X200" s="126"/>
      <c r="Y200" s="113"/>
      <c r="Z200" s="113"/>
      <c r="AA200" s="113"/>
      <c r="AB200" s="113"/>
      <c r="AC200" s="113"/>
      <c r="AD200" s="113"/>
      <c r="AE200" s="113"/>
      <c r="AF200" s="113"/>
      <c r="AG200" s="113"/>
    </row>
    <row r="201" spans="1:33" ht="36.75" customHeight="1">
      <c r="A201" s="11">
        <v>181</v>
      </c>
      <c r="B201" s="161">
        <v>45001</v>
      </c>
      <c r="C201" s="111">
        <v>0</v>
      </c>
      <c r="D201" s="111">
        <v>0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11">
        <v>0</v>
      </c>
      <c r="N201" s="156" t="s">
        <v>32</v>
      </c>
      <c r="O201" s="141">
        <v>0</v>
      </c>
      <c r="P201" s="34" t="s">
        <v>344</v>
      </c>
      <c r="Q201" s="66">
        <v>1.8</v>
      </c>
      <c r="R201" s="159" t="s">
        <v>44</v>
      </c>
      <c r="S201" s="165">
        <v>6</v>
      </c>
      <c r="T201" s="197">
        <f>Q201*S201</f>
        <v>10.8</v>
      </c>
      <c r="U201" s="162" t="s">
        <v>346</v>
      </c>
      <c r="V201" s="170" t="s">
        <v>345</v>
      </c>
      <c r="W201" s="107"/>
      <c r="X201" s="126"/>
      <c r="Y201" s="113"/>
      <c r="Z201" s="113"/>
      <c r="AA201" s="113"/>
      <c r="AB201" s="113"/>
      <c r="AC201" s="113"/>
      <c r="AD201" s="113"/>
      <c r="AE201" s="113"/>
      <c r="AF201" s="113"/>
      <c r="AG201" s="113"/>
    </row>
    <row r="202" spans="1:33" ht="36.75" customHeight="1">
      <c r="A202" s="11">
        <v>182</v>
      </c>
      <c r="B202" s="161">
        <v>45016</v>
      </c>
      <c r="C202" s="111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8" t="s">
        <v>32</v>
      </c>
      <c r="O202" s="127">
        <v>0</v>
      </c>
      <c r="P202" s="34" t="s">
        <v>347</v>
      </c>
      <c r="Q202" s="66">
        <v>1.8</v>
      </c>
      <c r="R202" s="159" t="s">
        <v>44</v>
      </c>
      <c r="S202" s="165">
        <v>6</v>
      </c>
      <c r="T202" s="197">
        <f aca="true" t="shared" si="6" ref="T202:T209">Q202*S202</f>
        <v>10.8</v>
      </c>
      <c r="U202" s="162" t="s">
        <v>348</v>
      </c>
      <c r="V202" s="170" t="s">
        <v>349</v>
      </c>
      <c r="W202" s="107"/>
      <c r="X202" s="126"/>
      <c r="Y202" s="113"/>
      <c r="Z202" s="113"/>
      <c r="AA202" s="113"/>
      <c r="AB202" s="113"/>
      <c r="AC202" s="113"/>
      <c r="AD202" s="113"/>
      <c r="AE202" s="113"/>
      <c r="AF202" s="113"/>
      <c r="AG202" s="113"/>
    </row>
    <row r="203" spans="1:33" ht="36.75" customHeight="1">
      <c r="A203" s="11">
        <v>183</v>
      </c>
      <c r="B203" s="161">
        <v>45012</v>
      </c>
      <c r="C203" s="111">
        <v>0</v>
      </c>
      <c r="D203" s="111">
        <v>0</v>
      </c>
      <c r="E203" s="111">
        <v>0</v>
      </c>
      <c r="F203" s="111">
        <v>0</v>
      </c>
      <c r="G203" s="111">
        <v>0</v>
      </c>
      <c r="H203" s="111">
        <v>0</v>
      </c>
      <c r="I203" s="111">
        <v>0</v>
      </c>
      <c r="J203" s="111">
        <v>0</v>
      </c>
      <c r="K203" s="111">
        <v>0</v>
      </c>
      <c r="L203" s="111">
        <v>0</v>
      </c>
      <c r="M203" s="111">
        <v>0</v>
      </c>
      <c r="N203" s="156" t="s">
        <v>32</v>
      </c>
      <c r="O203" s="141">
        <v>0</v>
      </c>
      <c r="P203" s="34" t="s">
        <v>350</v>
      </c>
      <c r="Q203" s="66">
        <v>2</v>
      </c>
      <c r="R203" s="159" t="s">
        <v>44</v>
      </c>
      <c r="S203" s="165">
        <v>1</v>
      </c>
      <c r="T203" s="197">
        <f t="shared" si="6"/>
        <v>2</v>
      </c>
      <c r="U203" s="162" t="s">
        <v>331</v>
      </c>
      <c r="V203" s="170" t="s">
        <v>352</v>
      </c>
      <c r="W203" s="107"/>
      <c r="X203" s="126"/>
      <c r="Y203" s="113"/>
      <c r="Z203" s="113"/>
      <c r="AA203" s="113"/>
      <c r="AB203" s="113"/>
      <c r="AC203" s="113"/>
      <c r="AD203" s="113"/>
      <c r="AE203" s="113"/>
      <c r="AF203" s="113"/>
      <c r="AG203" s="113"/>
    </row>
    <row r="204" spans="1:33" ht="36.75" customHeight="1">
      <c r="A204" s="11">
        <v>184</v>
      </c>
      <c r="B204" s="161">
        <v>45012</v>
      </c>
      <c r="C204" s="111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8" t="s">
        <v>32</v>
      </c>
      <c r="O204" s="127">
        <v>0</v>
      </c>
      <c r="P204" s="34" t="s">
        <v>351</v>
      </c>
      <c r="Q204" s="66">
        <v>11</v>
      </c>
      <c r="R204" s="159" t="s">
        <v>44</v>
      </c>
      <c r="S204" s="165">
        <v>1</v>
      </c>
      <c r="T204" s="197">
        <f t="shared" si="6"/>
        <v>11</v>
      </c>
      <c r="U204" s="162" t="s">
        <v>331</v>
      </c>
      <c r="V204" s="170" t="s">
        <v>352</v>
      </c>
      <c r="W204" s="107"/>
      <c r="X204" s="126"/>
      <c r="Y204" s="113"/>
      <c r="Z204" s="113"/>
      <c r="AA204" s="113"/>
      <c r="AB204" s="113"/>
      <c r="AC204" s="113"/>
      <c r="AD204" s="113"/>
      <c r="AE204" s="113"/>
      <c r="AF204" s="113"/>
      <c r="AG204" s="113"/>
    </row>
    <row r="205" spans="1:33" ht="36.75" customHeight="1">
      <c r="A205" s="11">
        <v>185</v>
      </c>
      <c r="B205" s="161">
        <v>45000</v>
      </c>
      <c r="C205" s="111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8" t="s">
        <v>32</v>
      </c>
      <c r="O205" s="127">
        <v>0</v>
      </c>
      <c r="P205" s="34" t="s">
        <v>353</v>
      </c>
      <c r="Q205" s="66">
        <v>4.8</v>
      </c>
      <c r="R205" s="159" t="s">
        <v>44</v>
      </c>
      <c r="S205" s="165">
        <v>1</v>
      </c>
      <c r="T205" s="197">
        <f t="shared" si="6"/>
        <v>4.8</v>
      </c>
      <c r="U205" s="162" t="s">
        <v>354</v>
      </c>
      <c r="V205" s="170" t="s">
        <v>357</v>
      </c>
      <c r="W205" s="107"/>
      <c r="X205" s="126"/>
      <c r="Y205" s="113"/>
      <c r="Z205" s="113"/>
      <c r="AA205" s="113"/>
      <c r="AB205" s="113"/>
      <c r="AC205" s="113"/>
      <c r="AD205" s="113"/>
      <c r="AE205" s="113"/>
      <c r="AF205" s="113"/>
      <c r="AG205" s="113"/>
    </row>
    <row r="206" spans="1:33" ht="36.75" customHeight="1">
      <c r="A206" s="11">
        <v>186</v>
      </c>
      <c r="B206" s="161">
        <v>45013</v>
      </c>
      <c r="C206" s="111">
        <v>0</v>
      </c>
      <c r="D206" s="111">
        <v>0</v>
      </c>
      <c r="E206" s="111">
        <v>0</v>
      </c>
      <c r="F206" s="111">
        <v>0</v>
      </c>
      <c r="G206" s="111">
        <v>0</v>
      </c>
      <c r="H206" s="111">
        <v>0</v>
      </c>
      <c r="I206" s="111">
        <v>0</v>
      </c>
      <c r="J206" s="111">
        <v>0</v>
      </c>
      <c r="K206" s="111">
        <v>0</v>
      </c>
      <c r="L206" s="111">
        <v>0</v>
      </c>
      <c r="M206" s="111">
        <v>0</v>
      </c>
      <c r="N206" s="156" t="s">
        <v>32</v>
      </c>
      <c r="O206" s="141">
        <v>0</v>
      </c>
      <c r="P206" s="34" t="s">
        <v>355</v>
      </c>
      <c r="Q206" s="66">
        <v>0.47554</v>
      </c>
      <c r="R206" s="159" t="s">
        <v>44</v>
      </c>
      <c r="S206" s="165">
        <v>5</v>
      </c>
      <c r="T206" s="197">
        <f t="shared" si="6"/>
        <v>2.3777</v>
      </c>
      <c r="U206" s="162" t="s">
        <v>358</v>
      </c>
      <c r="V206" s="170" t="s">
        <v>356</v>
      </c>
      <c r="W206" s="107"/>
      <c r="X206" s="126"/>
      <c r="Y206" s="113"/>
      <c r="Z206" s="113"/>
      <c r="AA206" s="113"/>
      <c r="AB206" s="113"/>
      <c r="AC206" s="113"/>
      <c r="AD206" s="113"/>
      <c r="AE206" s="113"/>
      <c r="AF206" s="113"/>
      <c r="AG206" s="113"/>
    </row>
    <row r="207" spans="1:33" ht="36.75" customHeight="1">
      <c r="A207" s="11">
        <v>187</v>
      </c>
      <c r="B207" s="161">
        <v>45001</v>
      </c>
      <c r="C207" s="111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8" t="s">
        <v>32</v>
      </c>
      <c r="O207" s="127">
        <v>0</v>
      </c>
      <c r="P207" s="34" t="s">
        <v>359</v>
      </c>
      <c r="Q207" s="66">
        <v>0.9</v>
      </c>
      <c r="R207" s="159" t="s">
        <v>44</v>
      </c>
      <c r="S207" s="165">
        <v>2</v>
      </c>
      <c r="T207" s="197">
        <f t="shared" si="6"/>
        <v>1.8</v>
      </c>
      <c r="U207" s="162" t="s">
        <v>360</v>
      </c>
      <c r="V207" s="170" t="s">
        <v>361</v>
      </c>
      <c r="W207" s="107"/>
      <c r="X207" s="126"/>
      <c r="Y207" s="113"/>
      <c r="Z207" s="113"/>
      <c r="AA207" s="113"/>
      <c r="AB207" s="113"/>
      <c r="AC207" s="113"/>
      <c r="AD207" s="113"/>
      <c r="AE207" s="113"/>
      <c r="AF207" s="113"/>
      <c r="AG207" s="113"/>
    </row>
    <row r="208" spans="1:33" ht="36.75" customHeight="1">
      <c r="A208" s="11">
        <v>188</v>
      </c>
      <c r="B208" s="161">
        <v>45012</v>
      </c>
      <c r="C208" s="111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8" t="s">
        <v>32</v>
      </c>
      <c r="O208" s="127">
        <v>0</v>
      </c>
      <c r="P208" s="34" t="s">
        <v>362</v>
      </c>
      <c r="Q208" s="66">
        <v>0.50539</v>
      </c>
      <c r="R208" s="159" t="s">
        <v>44</v>
      </c>
      <c r="S208" s="165">
        <v>13</v>
      </c>
      <c r="T208" s="197">
        <v>6.57006</v>
      </c>
      <c r="U208" s="162" t="s">
        <v>363</v>
      </c>
      <c r="V208" s="170" t="s">
        <v>364</v>
      </c>
      <c r="W208" s="107"/>
      <c r="X208" s="126"/>
      <c r="Y208" s="113"/>
      <c r="Z208" s="113"/>
      <c r="AA208" s="113"/>
      <c r="AB208" s="113"/>
      <c r="AC208" s="113"/>
      <c r="AD208" s="113"/>
      <c r="AE208" s="113"/>
      <c r="AF208" s="113"/>
      <c r="AG208" s="113"/>
    </row>
    <row r="209" spans="1:33" ht="33" customHeight="1">
      <c r="A209" s="11">
        <v>189</v>
      </c>
      <c r="B209" s="161">
        <v>45012</v>
      </c>
      <c r="C209" s="111">
        <v>0</v>
      </c>
      <c r="D209" s="111">
        <v>0</v>
      </c>
      <c r="E209" s="111">
        <v>0</v>
      </c>
      <c r="F209" s="111">
        <v>0</v>
      </c>
      <c r="G209" s="111">
        <v>0</v>
      </c>
      <c r="H209" s="111">
        <v>0</v>
      </c>
      <c r="I209" s="111">
        <v>0</v>
      </c>
      <c r="J209" s="111">
        <v>0</v>
      </c>
      <c r="K209" s="111">
        <v>0</v>
      </c>
      <c r="L209" s="111">
        <v>0</v>
      </c>
      <c r="M209" s="111">
        <v>0</v>
      </c>
      <c r="N209" s="156" t="s">
        <v>32</v>
      </c>
      <c r="O209" s="141">
        <v>0</v>
      </c>
      <c r="P209" s="34" t="s">
        <v>362</v>
      </c>
      <c r="Q209" s="66">
        <v>2.38872</v>
      </c>
      <c r="R209" s="159" t="s">
        <v>44</v>
      </c>
      <c r="S209" s="165">
        <v>5</v>
      </c>
      <c r="T209" s="197">
        <f t="shared" si="6"/>
        <v>11.9436</v>
      </c>
      <c r="U209" s="162" t="s">
        <v>363</v>
      </c>
      <c r="V209" s="170" t="s">
        <v>364</v>
      </c>
      <c r="W209" s="107"/>
      <c r="X209" s="126"/>
      <c r="Y209" s="113"/>
      <c r="Z209" s="113"/>
      <c r="AA209" s="113"/>
      <c r="AB209" s="113"/>
      <c r="AC209" s="113"/>
      <c r="AD209" s="113"/>
      <c r="AE209" s="113"/>
      <c r="AF209" s="113"/>
      <c r="AG209" s="113"/>
    </row>
    <row r="210" spans="1:33" ht="37.5" customHeight="1">
      <c r="A210" s="11">
        <v>190</v>
      </c>
      <c r="B210" s="161">
        <v>45016</v>
      </c>
      <c r="C210" s="111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8" t="s">
        <v>32</v>
      </c>
      <c r="O210" s="127">
        <v>0</v>
      </c>
      <c r="P210" s="34" t="s">
        <v>365</v>
      </c>
      <c r="Q210" s="66">
        <v>2</v>
      </c>
      <c r="R210" s="159" t="s">
        <v>44</v>
      </c>
      <c r="S210" s="165">
        <v>1</v>
      </c>
      <c r="T210" s="197">
        <f>Q210*S210</f>
        <v>2</v>
      </c>
      <c r="U210" s="162" t="s">
        <v>366</v>
      </c>
      <c r="V210" s="170" t="s">
        <v>367</v>
      </c>
      <c r="W210" s="107"/>
      <c r="X210" s="126"/>
      <c r="Y210" s="113"/>
      <c r="Z210" s="113"/>
      <c r="AA210" s="113"/>
      <c r="AB210" s="113"/>
      <c r="AC210" s="113"/>
      <c r="AD210" s="113"/>
      <c r="AE210" s="113"/>
      <c r="AF210" s="113"/>
      <c r="AG210" s="113"/>
    </row>
    <row r="211" spans="1:33" s="22" customFormat="1" ht="36" customHeight="1">
      <c r="A211" s="75"/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8"/>
      <c r="O211" s="78"/>
      <c r="P211" s="79" t="s">
        <v>69</v>
      </c>
      <c r="Q211" s="80"/>
      <c r="R211" s="81"/>
      <c r="S211" s="82"/>
      <c r="T211" s="80"/>
      <c r="U211" s="147"/>
      <c r="V211" s="81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98"/>
      <c r="AG211" s="98"/>
    </row>
    <row r="212" spans="1:33" s="22" customFormat="1" ht="38.25" customHeight="1">
      <c r="A212" s="63">
        <v>191</v>
      </c>
      <c r="B212" s="41">
        <v>45016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3" t="s">
        <v>32</v>
      </c>
      <c r="O212" s="44">
        <v>0</v>
      </c>
      <c r="P212" s="38" t="s">
        <v>70</v>
      </c>
      <c r="Q212" s="69">
        <v>0.019</v>
      </c>
      <c r="R212" s="40" t="s">
        <v>46</v>
      </c>
      <c r="S212" s="93">
        <v>2221</v>
      </c>
      <c r="T212" s="142">
        <f>Q212*S212</f>
        <v>42.199</v>
      </c>
      <c r="U212" s="89" t="s">
        <v>71</v>
      </c>
      <c r="V212" s="170" t="s">
        <v>368</v>
      </c>
      <c r="W212" s="107"/>
      <c r="X212" s="107"/>
      <c r="Y212" s="114"/>
      <c r="Z212" s="114"/>
      <c r="AA212" s="114"/>
      <c r="AB212" s="114"/>
      <c r="AC212" s="114"/>
      <c r="AD212" s="114"/>
      <c r="AE212" s="114"/>
      <c r="AF212" s="98"/>
      <c r="AG212" s="98"/>
    </row>
    <row r="213" spans="1:33" s="22" customFormat="1" ht="39" customHeight="1">
      <c r="A213" s="86">
        <v>192</v>
      </c>
      <c r="B213" s="41">
        <v>45016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3" t="s">
        <v>32</v>
      </c>
      <c r="O213" s="44">
        <v>0</v>
      </c>
      <c r="P213" s="38" t="s">
        <v>70</v>
      </c>
      <c r="Q213" s="69">
        <v>0.019</v>
      </c>
      <c r="R213" s="40" t="s">
        <v>46</v>
      </c>
      <c r="S213" s="93">
        <v>993</v>
      </c>
      <c r="T213" s="142">
        <f>Q213*S213</f>
        <v>18.867</v>
      </c>
      <c r="U213" s="89" t="s">
        <v>71</v>
      </c>
      <c r="V213" s="170" t="s">
        <v>369</v>
      </c>
      <c r="W213" s="107"/>
      <c r="X213" s="107"/>
      <c r="Y213" s="114"/>
      <c r="Z213" s="114"/>
      <c r="AA213" s="114"/>
      <c r="AB213" s="114"/>
      <c r="AC213" s="114"/>
      <c r="AD213" s="114"/>
      <c r="AE213" s="114"/>
      <c r="AF213" s="98"/>
      <c r="AG213" s="98"/>
    </row>
    <row r="214" spans="1:33" ht="36.75" customHeight="1">
      <c r="A214" s="63">
        <v>193</v>
      </c>
      <c r="B214" s="41">
        <v>45016</v>
      </c>
      <c r="C214" s="101">
        <v>0</v>
      </c>
      <c r="D214" s="101">
        <v>0</v>
      </c>
      <c r="E214" s="101">
        <v>0</v>
      </c>
      <c r="F214" s="101">
        <v>0</v>
      </c>
      <c r="G214" s="101">
        <v>0</v>
      </c>
      <c r="H214" s="101">
        <v>0</v>
      </c>
      <c r="I214" s="101">
        <v>0</v>
      </c>
      <c r="J214" s="101">
        <v>0</v>
      </c>
      <c r="K214" s="101">
        <v>0</v>
      </c>
      <c r="L214" s="101">
        <v>0</v>
      </c>
      <c r="M214" s="101">
        <v>0</v>
      </c>
      <c r="N214" s="102" t="s">
        <v>32</v>
      </c>
      <c r="O214" s="103">
        <v>0</v>
      </c>
      <c r="P214" s="104" t="s">
        <v>72</v>
      </c>
      <c r="Q214" s="105">
        <v>0.05356</v>
      </c>
      <c r="R214" s="106" t="s">
        <v>46</v>
      </c>
      <c r="S214" s="93">
        <v>641.58</v>
      </c>
      <c r="T214" s="142">
        <f>Q214*S214</f>
        <v>34.363024800000005</v>
      </c>
      <c r="U214" s="91" t="s">
        <v>74</v>
      </c>
      <c r="V214" s="170" t="s">
        <v>370</v>
      </c>
      <c r="W214" s="107"/>
      <c r="X214" s="107"/>
      <c r="Y214" s="97"/>
      <c r="Z214" s="97"/>
      <c r="AA214" s="97"/>
      <c r="AB214" s="97"/>
      <c r="AC214" s="97"/>
      <c r="AD214" s="97"/>
      <c r="AE214" s="97"/>
      <c r="AF214" s="95"/>
      <c r="AG214" s="95"/>
    </row>
    <row r="215" spans="1:33" ht="15">
      <c r="A215" s="63">
        <v>194</v>
      </c>
      <c r="B215" s="41">
        <v>44994</v>
      </c>
      <c r="C215" s="101">
        <v>0</v>
      </c>
      <c r="D215" s="101">
        <v>0</v>
      </c>
      <c r="E215" s="101">
        <v>0</v>
      </c>
      <c r="F215" s="101">
        <v>0</v>
      </c>
      <c r="G215" s="101">
        <v>0</v>
      </c>
      <c r="H215" s="101">
        <v>0</v>
      </c>
      <c r="I215" s="101">
        <v>0</v>
      </c>
      <c r="J215" s="101">
        <v>0</v>
      </c>
      <c r="K215" s="101">
        <v>0</v>
      </c>
      <c r="L215" s="101">
        <v>0</v>
      </c>
      <c r="M215" s="101">
        <v>0</v>
      </c>
      <c r="N215" s="102" t="s">
        <v>32</v>
      </c>
      <c r="O215" s="103">
        <v>0</v>
      </c>
      <c r="P215" s="30" t="s">
        <v>78</v>
      </c>
      <c r="Q215" s="173">
        <v>0.05467</v>
      </c>
      <c r="R215" s="174" t="s">
        <v>46</v>
      </c>
      <c r="S215" s="177">
        <v>45.73</v>
      </c>
      <c r="T215" s="142">
        <v>2.5</v>
      </c>
      <c r="U215" s="138" t="s">
        <v>82</v>
      </c>
      <c r="V215" s="170" t="s">
        <v>110</v>
      </c>
      <c r="W215" s="107"/>
      <c r="X215" s="107"/>
      <c r="Y215" s="107"/>
      <c r="Z215" s="107"/>
      <c r="AA215" s="97"/>
      <c r="AB215" s="97"/>
      <c r="AC215" s="97"/>
      <c r="AD215" s="97"/>
      <c r="AE215" s="97"/>
      <c r="AF215" s="95"/>
      <c r="AG215" s="95"/>
    </row>
    <row r="216" spans="1:33" ht="15">
      <c r="A216" s="86">
        <v>195</v>
      </c>
      <c r="B216" s="41">
        <v>45000</v>
      </c>
      <c r="C216" s="101">
        <v>0</v>
      </c>
      <c r="D216" s="101">
        <v>0</v>
      </c>
      <c r="E216" s="101">
        <v>0</v>
      </c>
      <c r="F216" s="101">
        <v>0</v>
      </c>
      <c r="G216" s="101">
        <v>0</v>
      </c>
      <c r="H216" s="101">
        <v>0</v>
      </c>
      <c r="I216" s="101">
        <v>0</v>
      </c>
      <c r="J216" s="101">
        <v>0</v>
      </c>
      <c r="K216" s="101">
        <v>0</v>
      </c>
      <c r="L216" s="101">
        <v>0</v>
      </c>
      <c r="M216" s="101">
        <v>0</v>
      </c>
      <c r="N216" s="102" t="s">
        <v>32</v>
      </c>
      <c r="O216" s="103">
        <v>0</v>
      </c>
      <c r="P216" s="30" t="s">
        <v>79</v>
      </c>
      <c r="Q216" s="108">
        <v>0.05632</v>
      </c>
      <c r="R216" s="109" t="s">
        <v>46</v>
      </c>
      <c r="S216" s="163">
        <v>55.95</v>
      </c>
      <c r="T216" s="142">
        <v>3.151</v>
      </c>
      <c r="U216" s="138" t="s">
        <v>82</v>
      </c>
      <c r="V216" s="170" t="s">
        <v>150</v>
      </c>
      <c r="W216" s="107"/>
      <c r="X216" s="107"/>
      <c r="Y216" s="107"/>
      <c r="Z216" s="107"/>
      <c r="AA216" s="97"/>
      <c r="AB216" s="97"/>
      <c r="AC216" s="97"/>
      <c r="AD216" s="97"/>
      <c r="AE216" s="97"/>
      <c r="AF216" s="95"/>
      <c r="AG216" s="95"/>
    </row>
    <row r="217" spans="1:33" ht="15">
      <c r="A217" s="63">
        <v>196</v>
      </c>
      <c r="B217" s="41">
        <v>44991</v>
      </c>
      <c r="C217" s="101">
        <v>0</v>
      </c>
      <c r="D217" s="101">
        <v>0</v>
      </c>
      <c r="E217" s="101">
        <v>0</v>
      </c>
      <c r="F217" s="101">
        <v>0</v>
      </c>
      <c r="G217" s="101">
        <v>0</v>
      </c>
      <c r="H217" s="101">
        <v>0</v>
      </c>
      <c r="I217" s="101">
        <v>0</v>
      </c>
      <c r="J217" s="101">
        <v>0</v>
      </c>
      <c r="K217" s="101">
        <v>0</v>
      </c>
      <c r="L217" s="101">
        <v>0</v>
      </c>
      <c r="M217" s="101">
        <v>0</v>
      </c>
      <c r="N217" s="102" t="s">
        <v>32</v>
      </c>
      <c r="O217" s="103">
        <v>0</v>
      </c>
      <c r="P217" s="30" t="s">
        <v>78</v>
      </c>
      <c r="Q217" s="108">
        <v>0.05413</v>
      </c>
      <c r="R217" s="109" t="s">
        <v>46</v>
      </c>
      <c r="S217" s="163">
        <v>49.88</v>
      </c>
      <c r="T217" s="142">
        <f>Q217*S217</f>
        <v>2.7000044</v>
      </c>
      <c r="U217" s="138" t="s">
        <v>82</v>
      </c>
      <c r="V217" s="170" t="s">
        <v>112</v>
      </c>
      <c r="W217" s="107"/>
      <c r="X217" s="107"/>
      <c r="Y217" s="107"/>
      <c r="Z217" s="107"/>
      <c r="AA217" s="97"/>
      <c r="AB217" s="97"/>
      <c r="AC217" s="97"/>
      <c r="AD217" s="97"/>
      <c r="AE217" s="97"/>
      <c r="AF217" s="95"/>
      <c r="AG217" s="95"/>
    </row>
    <row r="218" spans="1:33" ht="15">
      <c r="A218" s="63">
        <v>197</v>
      </c>
      <c r="B218" s="41">
        <v>45012</v>
      </c>
      <c r="C218" s="101">
        <v>0</v>
      </c>
      <c r="D218" s="101">
        <v>0</v>
      </c>
      <c r="E218" s="101">
        <v>0</v>
      </c>
      <c r="F218" s="101">
        <v>0</v>
      </c>
      <c r="G218" s="101">
        <v>0</v>
      </c>
      <c r="H218" s="101">
        <v>0</v>
      </c>
      <c r="I218" s="101">
        <v>0</v>
      </c>
      <c r="J218" s="101">
        <v>0</v>
      </c>
      <c r="K218" s="101">
        <v>0</v>
      </c>
      <c r="L218" s="101">
        <v>0</v>
      </c>
      <c r="M218" s="101">
        <v>0</v>
      </c>
      <c r="N218" s="102" t="s">
        <v>32</v>
      </c>
      <c r="O218" s="103">
        <v>0</v>
      </c>
      <c r="P218" s="30" t="s">
        <v>79</v>
      </c>
      <c r="Q218" s="108">
        <v>0.05682</v>
      </c>
      <c r="R218" s="109" t="s">
        <v>46</v>
      </c>
      <c r="S218" s="163">
        <v>51.92</v>
      </c>
      <c r="T218" s="142">
        <v>2.95</v>
      </c>
      <c r="U218" s="138" t="s">
        <v>82</v>
      </c>
      <c r="V218" s="170" t="s">
        <v>208</v>
      </c>
      <c r="W218" s="107"/>
      <c r="X218" s="107"/>
      <c r="Y218" s="107"/>
      <c r="Z218" s="107"/>
      <c r="AA218" s="97"/>
      <c r="AB218" s="97"/>
      <c r="AC218" s="97"/>
      <c r="AD218" s="97"/>
      <c r="AE218" s="97"/>
      <c r="AF218" s="95"/>
      <c r="AG218" s="95"/>
    </row>
    <row r="219" spans="1:33" ht="15">
      <c r="A219" s="86">
        <v>198</v>
      </c>
      <c r="B219" s="41">
        <v>45008</v>
      </c>
      <c r="C219" s="101">
        <v>0</v>
      </c>
      <c r="D219" s="101">
        <v>0</v>
      </c>
      <c r="E219" s="101">
        <v>0</v>
      </c>
      <c r="F219" s="101">
        <v>0</v>
      </c>
      <c r="G219" s="101">
        <v>0</v>
      </c>
      <c r="H219" s="101">
        <v>0</v>
      </c>
      <c r="I219" s="101">
        <v>0</v>
      </c>
      <c r="J219" s="101">
        <v>0</v>
      </c>
      <c r="K219" s="101">
        <v>0</v>
      </c>
      <c r="L219" s="101">
        <v>0</v>
      </c>
      <c r="M219" s="101">
        <v>0</v>
      </c>
      <c r="N219" s="102" t="s">
        <v>32</v>
      </c>
      <c r="O219" s="103">
        <v>0</v>
      </c>
      <c r="P219" s="30" t="s">
        <v>79</v>
      </c>
      <c r="Q219" s="108">
        <v>0.05681</v>
      </c>
      <c r="R219" s="109" t="s">
        <v>46</v>
      </c>
      <c r="S219" s="163">
        <v>57.81</v>
      </c>
      <c r="T219" s="142">
        <v>3.284</v>
      </c>
      <c r="U219" s="138" t="s">
        <v>82</v>
      </c>
      <c r="V219" s="170" t="s">
        <v>210</v>
      </c>
      <c r="W219" s="107"/>
      <c r="X219" s="107"/>
      <c r="Y219" s="107"/>
      <c r="Z219" s="107"/>
      <c r="AA219" s="97"/>
      <c r="AB219" s="97"/>
      <c r="AC219" s="97"/>
      <c r="AD219" s="97"/>
      <c r="AE219" s="97"/>
      <c r="AF219" s="95"/>
      <c r="AG219" s="95"/>
    </row>
    <row r="220" spans="1:33" ht="15">
      <c r="A220" s="63">
        <v>199</v>
      </c>
      <c r="B220" s="41">
        <v>45016</v>
      </c>
      <c r="C220" s="101">
        <v>0</v>
      </c>
      <c r="D220" s="101">
        <v>0</v>
      </c>
      <c r="E220" s="101">
        <v>0</v>
      </c>
      <c r="F220" s="101">
        <v>0</v>
      </c>
      <c r="G220" s="101">
        <v>0</v>
      </c>
      <c r="H220" s="101">
        <v>0</v>
      </c>
      <c r="I220" s="101">
        <v>0</v>
      </c>
      <c r="J220" s="101">
        <v>0</v>
      </c>
      <c r="K220" s="101">
        <v>0</v>
      </c>
      <c r="L220" s="101">
        <v>0</v>
      </c>
      <c r="M220" s="101">
        <v>0</v>
      </c>
      <c r="N220" s="102" t="s">
        <v>32</v>
      </c>
      <c r="O220" s="103">
        <v>0</v>
      </c>
      <c r="P220" s="30" t="s">
        <v>79</v>
      </c>
      <c r="Q220" s="108">
        <v>0.05682</v>
      </c>
      <c r="R220" s="109" t="s">
        <v>46</v>
      </c>
      <c r="S220" s="163">
        <v>51.43</v>
      </c>
      <c r="T220" s="142">
        <v>2.922</v>
      </c>
      <c r="U220" s="138" t="s">
        <v>82</v>
      </c>
      <c r="V220" s="170" t="s">
        <v>229</v>
      </c>
      <c r="W220" s="107"/>
      <c r="X220" s="107"/>
      <c r="Y220" s="107"/>
      <c r="Z220" s="107"/>
      <c r="AA220" s="97"/>
      <c r="AB220" s="97"/>
      <c r="AC220" s="97"/>
      <c r="AD220" s="97"/>
      <c r="AE220" s="97"/>
      <c r="AF220" s="95"/>
      <c r="AG220" s="95"/>
    </row>
    <row r="221" spans="1:33" ht="15">
      <c r="A221" s="63">
        <v>200</v>
      </c>
      <c r="B221" s="41">
        <v>45010</v>
      </c>
      <c r="C221" s="101">
        <v>0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  <c r="I221" s="101">
        <v>0</v>
      </c>
      <c r="J221" s="101">
        <v>0</v>
      </c>
      <c r="K221" s="101">
        <v>0</v>
      </c>
      <c r="L221" s="101">
        <v>0</v>
      </c>
      <c r="M221" s="101">
        <v>0</v>
      </c>
      <c r="N221" s="102" t="s">
        <v>32</v>
      </c>
      <c r="O221" s="103">
        <v>0</v>
      </c>
      <c r="P221" s="30" t="s">
        <v>78</v>
      </c>
      <c r="Q221" s="108">
        <v>0.05415</v>
      </c>
      <c r="R221" s="109" t="s">
        <v>46</v>
      </c>
      <c r="S221" s="163">
        <v>49.87</v>
      </c>
      <c r="T221" s="142">
        <v>2.7</v>
      </c>
      <c r="U221" s="138" t="s">
        <v>82</v>
      </c>
      <c r="V221" s="170" t="s">
        <v>211</v>
      </c>
      <c r="W221" s="107"/>
      <c r="X221" s="107"/>
      <c r="Y221" s="107"/>
      <c r="Z221" s="107"/>
      <c r="AA221" s="97"/>
      <c r="AB221" s="97"/>
      <c r="AC221" s="97"/>
      <c r="AD221" s="97"/>
      <c r="AE221" s="97"/>
      <c r="AF221" s="95"/>
      <c r="AG221" s="95"/>
    </row>
    <row r="222" spans="1:33" ht="15">
      <c r="A222" s="86">
        <v>201</v>
      </c>
      <c r="B222" s="41">
        <v>45007</v>
      </c>
      <c r="C222" s="101">
        <v>0</v>
      </c>
      <c r="D222" s="101">
        <v>0</v>
      </c>
      <c r="E222" s="101">
        <v>0</v>
      </c>
      <c r="F222" s="101">
        <v>0</v>
      </c>
      <c r="G222" s="101">
        <v>0</v>
      </c>
      <c r="H222" s="101">
        <v>0</v>
      </c>
      <c r="I222" s="101">
        <v>0</v>
      </c>
      <c r="J222" s="101">
        <v>0</v>
      </c>
      <c r="K222" s="101">
        <v>0</v>
      </c>
      <c r="L222" s="101">
        <v>0</v>
      </c>
      <c r="M222" s="101">
        <v>0</v>
      </c>
      <c r="N222" s="102" t="s">
        <v>32</v>
      </c>
      <c r="O222" s="103">
        <v>0</v>
      </c>
      <c r="P222" s="30" t="s">
        <v>78</v>
      </c>
      <c r="Q222" s="108">
        <v>0.05467</v>
      </c>
      <c r="R222" s="109" t="s">
        <v>46</v>
      </c>
      <c r="S222" s="163">
        <v>45.73</v>
      </c>
      <c r="T222" s="142">
        <v>2.5</v>
      </c>
      <c r="U222" s="138" t="s">
        <v>82</v>
      </c>
      <c r="V222" s="170" t="s">
        <v>188</v>
      </c>
      <c r="W222" s="107"/>
      <c r="X222" s="107"/>
      <c r="Y222" s="107"/>
      <c r="Z222" s="107"/>
      <c r="AA222" s="97"/>
      <c r="AB222" s="97"/>
      <c r="AC222" s="97"/>
      <c r="AD222" s="97"/>
      <c r="AE222" s="97"/>
      <c r="AF222" s="95"/>
      <c r="AG222" s="95"/>
    </row>
    <row r="223" spans="1:33" ht="15">
      <c r="A223" s="63">
        <v>202</v>
      </c>
      <c r="B223" s="41">
        <v>44987</v>
      </c>
      <c r="C223" s="101">
        <v>0</v>
      </c>
      <c r="D223" s="101">
        <v>0</v>
      </c>
      <c r="E223" s="101">
        <v>0</v>
      </c>
      <c r="F223" s="101">
        <v>0</v>
      </c>
      <c r="G223" s="101">
        <v>0</v>
      </c>
      <c r="H223" s="101">
        <v>0</v>
      </c>
      <c r="I223" s="101">
        <v>0</v>
      </c>
      <c r="J223" s="101">
        <v>0</v>
      </c>
      <c r="K223" s="101">
        <v>0</v>
      </c>
      <c r="L223" s="101">
        <v>0</v>
      </c>
      <c r="M223" s="101">
        <v>0</v>
      </c>
      <c r="N223" s="102" t="s">
        <v>32</v>
      </c>
      <c r="O223" s="103">
        <v>0</v>
      </c>
      <c r="P223" s="30" t="s">
        <v>78</v>
      </c>
      <c r="Q223" s="108">
        <v>0.05416</v>
      </c>
      <c r="R223" s="109" t="s">
        <v>46</v>
      </c>
      <c r="S223" s="163">
        <v>46.16</v>
      </c>
      <c r="T223" s="142">
        <v>2.5</v>
      </c>
      <c r="U223" s="138" t="s">
        <v>82</v>
      </c>
      <c r="V223" s="170" t="s">
        <v>114</v>
      </c>
      <c r="W223" s="107"/>
      <c r="X223" s="107"/>
      <c r="Y223" s="107"/>
      <c r="Z223" s="107"/>
      <c r="AA223" s="97"/>
      <c r="AB223" s="97"/>
      <c r="AC223" s="97"/>
      <c r="AD223" s="97"/>
      <c r="AE223" s="97"/>
      <c r="AF223" s="95"/>
      <c r="AG223" s="95"/>
    </row>
    <row r="224" spans="1:33" ht="15">
      <c r="A224" s="63">
        <v>203</v>
      </c>
      <c r="B224" s="41">
        <v>45000</v>
      </c>
      <c r="C224" s="101">
        <v>0</v>
      </c>
      <c r="D224" s="101">
        <v>0</v>
      </c>
      <c r="E224" s="101">
        <v>0</v>
      </c>
      <c r="F224" s="101">
        <v>0</v>
      </c>
      <c r="G224" s="101">
        <v>0</v>
      </c>
      <c r="H224" s="101">
        <v>0</v>
      </c>
      <c r="I224" s="101">
        <v>0</v>
      </c>
      <c r="J224" s="101">
        <v>0</v>
      </c>
      <c r="K224" s="101">
        <v>0</v>
      </c>
      <c r="L224" s="101">
        <v>0</v>
      </c>
      <c r="M224" s="101">
        <v>0</v>
      </c>
      <c r="N224" s="102" t="s">
        <v>32</v>
      </c>
      <c r="O224" s="103">
        <v>0</v>
      </c>
      <c r="P224" s="30" t="s">
        <v>78</v>
      </c>
      <c r="Q224" s="108">
        <v>0.05413</v>
      </c>
      <c r="R224" s="109" t="s">
        <v>46</v>
      </c>
      <c r="S224" s="163">
        <v>46.19</v>
      </c>
      <c r="T224" s="142">
        <v>2.5</v>
      </c>
      <c r="U224" s="138" t="s">
        <v>82</v>
      </c>
      <c r="V224" s="170" t="s">
        <v>151</v>
      </c>
      <c r="W224" s="107"/>
      <c r="X224" s="107"/>
      <c r="Y224" s="107"/>
      <c r="Z224" s="107"/>
      <c r="AA224" s="97"/>
      <c r="AB224" s="97"/>
      <c r="AC224" s="97"/>
      <c r="AD224" s="97"/>
      <c r="AE224" s="97"/>
      <c r="AF224" s="95"/>
      <c r="AG224" s="95"/>
    </row>
    <row r="225" spans="1:33" ht="15">
      <c r="A225" s="86">
        <v>204</v>
      </c>
      <c r="B225" s="41">
        <v>45003</v>
      </c>
      <c r="C225" s="101">
        <v>0</v>
      </c>
      <c r="D225" s="101">
        <v>0</v>
      </c>
      <c r="E225" s="101">
        <v>0</v>
      </c>
      <c r="F225" s="101">
        <v>0</v>
      </c>
      <c r="G225" s="101">
        <v>0</v>
      </c>
      <c r="H225" s="101">
        <v>0</v>
      </c>
      <c r="I225" s="101">
        <v>0</v>
      </c>
      <c r="J225" s="101">
        <v>0</v>
      </c>
      <c r="K225" s="101">
        <v>0</v>
      </c>
      <c r="L225" s="101">
        <v>0</v>
      </c>
      <c r="M225" s="101">
        <v>0</v>
      </c>
      <c r="N225" s="102" t="s">
        <v>32</v>
      </c>
      <c r="O225" s="103">
        <v>0</v>
      </c>
      <c r="P225" s="30" t="s">
        <v>78</v>
      </c>
      <c r="Q225" s="108">
        <v>0.05469</v>
      </c>
      <c r="R225" s="109" t="s">
        <v>46</v>
      </c>
      <c r="S225" s="163">
        <v>45.72</v>
      </c>
      <c r="T225" s="142">
        <v>2.5</v>
      </c>
      <c r="U225" s="138" t="s">
        <v>82</v>
      </c>
      <c r="V225" s="170" t="s">
        <v>183</v>
      </c>
      <c r="W225" s="107"/>
      <c r="X225" s="107"/>
      <c r="Y225" s="107"/>
      <c r="Z225" s="107"/>
      <c r="AA225" s="97"/>
      <c r="AB225" s="97"/>
      <c r="AC225" s="97"/>
      <c r="AD225" s="97"/>
      <c r="AE225" s="97"/>
      <c r="AF225" s="95"/>
      <c r="AG225" s="95"/>
    </row>
    <row r="226" spans="1:33" ht="15">
      <c r="A226" s="63">
        <v>205</v>
      </c>
      <c r="B226" s="41">
        <v>45016</v>
      </c>
      <c r="C226" s="101">
        <v>0</v>
      </c>
      <c r="D226" s="101">
        <v>0</v>
      </c>
      <c r="E226" s="101">
        <v>0</v>
      </c>
      <c r="F226" s="101">
        <v>0</v>
      </c>
      <c r="G226" s="101">
        <v>0</v>
      </c>
      <c r="H226" s="101">
        <v>0</v>
      </c>
      <c r="I226" s="101">
        <v>0</v>
      </c>
      <c r="J226" s="101">
        <v>0</v>
      </c>
      <c r="K226" s="101">
        <v>0</v>
      </c>
      <c r="L226" s="101">
        <v>0</v>
      </c>
      <c r="M226" s="101">
        <v>0</v>
      </c>
      <c r="N226" s="102" t="s">
        <v>32</v>
      </c>
      <c r="O226" s="103">
        <v>0</v>
      </c>
      <c r="P226" s="30" t="s">
        <v>78</v>
      </c>
      <c r="Q226" s="108">
        <v>0.05413</v>
      </c>
      <c r="R226" s="109" t="s">
        <v>46</v>
      </c>
      <c r="S226" s="163">
        <v>49.88</v>
      </c>
      <c r="T226" s="142">
        <f>Q226*S226</f>
        <v>2.7000044</v>
      </c>
      <c r="U226" s="138" t="s">
        <v>82</v>
      </c>
      <c r="V226" s="170" t="s">
        <v>371</v>
      </c>
      <c r="W226" s="107"/>
      <c r="X226" s="107"/>
      <c r="Y226" s="107"/>
      <c r="Z226" s="107"/>
      <c r="AA226" s="97"/>
      <c r="AB226" s="97"/>
      <c r="AC226" s="97"/>
      <c r="AD226" s="97"/>
      <c r="AE226" s="97"/>
      <c r="AF226" s="95"/>
      <c r="AG226" s="95"/>
    </row>
    <row r="227" spans="1:33" ht="15">
      <c r="A227" s="63">
        <v>206</v>
      </c>
      <c r="B227" s="41">
        <v>44988</v>
      </c>
      <c r="C227" s="101">
        <v>0</v>
      </c>
      <c r="D227" s="101">
        <v>0</v>
      </c>
      <c r="E227" s="101">
        <v>0</v>
      </c>
      <c r="F227" s="101">
        <v>0</v>
      </c>
      <c r="G227" s="101">
        <v>0</v>
      </c>
      <c r="H227" s="101">
        <v>0</v>
      </c>
      <c r="I227" s="101">
        <v>0</v>
      </c>
      <c r="J227" s="101">
        <v>0</v>
      </c>
      <c r="K227" s="101">
        <v>0</v>
      </c>
      <c r="L227" s="101">
        <v>0</v>
      </c>
      <c r="M227" s="101">
        <v>0</v>
      </c>
      <c r="N227" s="102" t="s">
        <v>32</v>
      </c>
      <c r="O227" s="103">
        <v>0</v>
      </c>
      <c r="P227" s="30" t="s">
        <v>79</v>
      </c>
      <c r="Q227" s="108">
        <v>0.05632</v>
      </c>
      <c r="R227" s="109" t="s">
        <v>46</v>
      </c>
      <c r="S227" s="163">
        <v>106.54</v>
      </c>
      <c r="T227" s="142">
        <v>6</v>
      </c>
      <c r="U227" s="138" t="s">
        <v>82</v>
      </c>
      <c r="V227" s="170" t="s">
        <v>113</v>
      </c>
      <c r="W227" s="107"/>
      <c r="X227" s="107"/>
      <c r="Y227" s="107"/>
      <c r="Z227" s="107"/>
      <c r="AA227" s="97"/>
      <c r="AB227" s="97"/>
      <c r="AC227" s="97"/>
      <c r="AD227" s="97"/>
      <c r="AE227" s="97"/>
      <c r="AF227" s="95"/>
      <c r="AG227" s="95"/>
    </row>
    <row r="228" spans="1:33" ht="15">
      <c r="A228" s="86">
        <v>207</v>
      </c>
      <c r="B228" s="41">
        <v>44998</v>
      </c>
      <c r="C228" s="101">
        <v>0</v>
      </c>
      <c r="D228" s="101">
        <v>0</v>
      </c>
      <c r="E228" s="101">
        <v>0</v>
      </c>
      <c r="F228" s="101">
        <v>0</v>
      </c>
      <c r="G228" s="101">
        <v>0</v>
      </c>
      <c r="H228" s="101">
        <v>0</v>
      </c>
      <c r="I228" s="101">
        <v>0</v>
      </c>
      <c r="J228" s="101">
        <v>0</v>
      </c>
      <c r="K228" s="101">
        <v>0</v>
      </c>
      <c r="L228" s="101">
        <v>0</v>
      </c>
      <c r="M228" s="101">
        <v>0</v>
      </c>
      <c r="N228" s="102" t="s">
        <v>32</v>
      </c>
      <c r="O228" s="103">
        <v>0</v>
      </c>
      <c r="P228" s="30" t="s">
        <v>79</v>
      </c>
      <c r="Q228" s="108">
        <v>0.05632</v>
      </c>
      <c r="R228" s="109" t="s">
        <v>46</v>
      </c>
      <c r="S228" s="163">
        <v>106.54</v>
      </c>
      <c r="T228" s="142">
        <v>6</v>
      </c>
      <c r="U228" s="138" t="s">
        <v>82</v>
      </c>
      <c r="V228" s="170" t="s">
        <v>152</v>
      </c>
      <c r="W228" s="107"/>
      <c r="X228" s="107"/>
      <c r="Y228" s="107"/>
      <c r="Z228" s="107"/>
      <c r="AA228" s="97"/>
      <c r="AB228" s="97"/>
      <c r="AC228" s="97"/>
      <c r="AD228" s="97"/>
      <c r="AE228" s="97"/>
      <c r="AF228" s="95"/>
      <c r="AG228" s="95"/>
    </row>
    <row r="229" spans="1:33" ht="15">
      <c r="A229" s="63">
        <v>208</v>
      </c>
      <c r="B229" s="41">
        <v>45002</v>
      </c>
      <c r="C229" s="101">
        <v>0</v>
      </c>
      <c r="D229" s="101">
        <v>0</v>
      </c>
      <c r="E229" s="101">
        <v>0</v>
      </c>
      <c r="F229" s="101">
        <v>0</v>
      </c>
      <c r="G229" s="101">
        <v>0</v>
      </c>
      <c r="H229" s="101">
        <v>0</v>
      </c>
      <c r="I229" s="101">
        <v>0</v>
      </c>
      <c r="J229" s="101">
        <v>0</v>
      </c>
      <c r="K229" s="101">
        <v>0</v>
      </c>
      <c r="L229" s="101">
        <v>0</v>
      </c>
      <c r="M229" s="101">
        <v>0</v>
      </c>
      <c r="N229" s="102" t="s">
        <v>32</v>
      </c>
      <c r="O229" s="103">
        <v>0</v>
      </c>
      <c r="P229" s="30" t="s">
        <v>79</v>
      </c>
      <c r="Q229" s="108">
        <v>0.05632</v>
      </c>
      <c r="R229" s="109" t="s">
        <v>46</v>
      </c>
      <c r="S229" s="163">
        <v>106.54</v>
      </c>
      <c r="T229" s="142">
        <v>6</v>
      </c>
      <c r="U229" s="138" t="s">
        <v>82</v>
      </c>
      <c r="V229" s="170" t="s">
        <v>206</v>
      </c>
      <c r="W229" s="107"/>
      <c r="X229" s="107"/>
      <c r="Y229" s="107"/>
      <c r="Z229" s="107"/>
      <c r="AA229" s="97"/>
      <c r="AB229" s="97"/>
      <c r="AC229" s="97"/>
      <c r="AD229" s="97"/>
      <c r="AE229" s="97"/>
      <c r="AF229" s="95"/>
      <c r="AG229" s="95"/>
    </row>
    <row r="230" spans="1:33" ht="15">
      <c r="A230" s="63">
        <v>209</v>
      </c>
      <c r="B230" s="41">
        <v>45008</v>
      </c>
      <c r="C230" s="101">
        <v>0</v>
      </c>
      <c r="D230" s="101">
        <v>0</v>
      </c>
      <c r="E230" s="101">
        <v>0</v>
      </c>
      <c r="F230" s="101">
        <v>0</v>
      </c>
      <c r="G230" s="101">
        <v>0</v>
      </c>
      <c r="H230" s="101">
        <v>0</v>
      </c>
      <c r="I230" s="101">
        <v>0</v>
      </c>
      <c r="J230" s="101">
        <v>0</v>
      </c>
      <c r="K230" s="101">
        <v>0</v>
      </c>
      <c r="L230" s="101">
        <v>0</v>
      </c>
      <c r="M230" s="101">
        <v>0</v>
      </c>
      <c r="N230" s="102" t="s">
        <v>32</v>
      </c>
      <c r="O230" s="103">
        <v>0</v>
      </c>
      <c r="P230" s="30" t="s">
        <v>79</v>
      </c>
      <c r="Q230" s="108">
        <v>0.05632</v>
      </c>
      <c r="R230" s="109" t="s">
        <v>46</v>
      </c>
      <c r="S230" s="163">
        <v>106.54</v>
      </c>
      <c r="T230" s="142">
        <v>6</v>
      </c>
      <c r="U230" s="138" t="s">
        <v>82</v>
      </c>
      <c r="V230" s="170" t="s">
        <v>209</v>
      </c>
      <c r="W230" s="107"/>
      <c r="X230" s="107"/>
      <c r="Y230" s="107"/>
      <c r="Z230" s="107"/>
      <c r="AA230" s="97"/>
      <c r="AB230" s="97"/>
      <c r="AC230" s="97"/>
      <c r="AD230" s="97"/>
      <c r="AE230" s="97"/>
      <c r="AF230" s="95"/>
      <c r="AG230" s="95"/>
    </row>
    <row r="231" spans="1:33" ht="15">
      <c r="A231" s="86">
        <v>210</v>
      </c>
      <c r="B231" s="41">
        <v>45013</v>
      </c>
      <c r="C231" s="101">
        <v>0</v>
      </c>
      <c r="D231" s="101">
        <v>0</v>
      </c>
      <c r="E231" s="101">
        <v>0</v>
      </c>
      <c r="F231" s="101">
        <v>0</v>
      </c>
      <c r="G231" s="101">
        <v>0</v>
      </c>
      <c r="H231" s="101">
        <v>0</v>
      </c>
      <c r="I231" s="101">
        <v>0</v>
      </c>
      <c r="J231" s="101">
        <v>0</v>
      </c>
      <c r="K231" s="101">
        <v>0</v>
      </c>
      <c r="L231" s="101">
        <v>0</v>
      </c>
      <c r="M231" s="101">
        <v>0</v>
      </c>
      <c r="N231" s="102" t="s">
        <v>32</v>
      </c>
      <c r="O231" s="103">
        <v>0</v>
      </c>
      <c r="P231" s="30" t="s">
        <v>79</v>
      </c>
      <c r="Q231" s="108">
        <v>0.05632</v>
      </c>
      <c r="R231" s="109" t="s">
        <v>46</v>
      </c>
      <c r="S231" s="163">
        <v>106.54</v>
      </c>
      <c r="T231" s="142">
        <v>6</v>
      </c>
      <c r="U231" s="138" t="s">
        <v>82</v>
      </c>
      <c r="V231" s="170" t="s">
        <v>215</v>
      </c>
      <c r="W231" s="107"/>
      <c r="X231" s="107"/>
      <c r="Y231" s="107"/>
      <c r="Z231" s="107"/>
      <c r="AA231" s="97"/>
      <c r="AB231" s="97"/>
      <c r="AC231" s="97"/>
      <c r="AD231" s="97"/>
      <c r="AE231" s="97"/>
      <c r="AF231" s="95"/>
      <c r="AG231" s="95"/>
    </row>
    <row r="232" spans="1:33" ht="15">
      <c r="A232" s="63">
        <v>211</v>
      </c>
      <c r="B232" s="41">
        <v>45012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  <c r="L232" s="101">
        <v>0</v>
      </c>
      <c r="M232" s="101">
        <v>0</v>
      </c>
      <c r="N232" s="102" t="s">
        <v>32</v>
      </c>
      <c r="O232" s="103">
        <v>0</v>
      </c>
      <c r="P232" s="30" t="s">
        <v>77</v>
      </c>
      <c r="Q232" s="108">
        <v>0.0482</v>
      </c>
      <c r="R232" s="109" t="s">
        <v>46</v>
      </c>
      <c r="S232" s="163">
        <v>40</v>
      </c>
      <c r="T232" s="142">
        <f aca="true" t="shared" si="7" ref="T232:T239">Q232*S232</f>
        <v>1.928</v>
      </c>
      <c r="U232" s="138" t="s">
        <v>83</v>
      </c>
      <c r="V232" s="170" t="s">
        <v>212</v>
      </c>
      <c r="W232" s="107"/>
      <c r="X232" s="107"/>
      <c r="Y232" s="107"/>
      <c r="Z232" s="107"/>
      <c r="AA232" s="97"/>
      <c r="AB232" s="97"/>
      <c r="AC232" s="97"/>
      <c r="AD232" s="97"/>
      <c r="AE232" s="97"/>
      <c r="AF232" s="95"/>
      <c r="AG232" s="95"/>
    </row>
    <row r="233" spans="1:33" ht="15">
      <c r="A233" s="63">
        <v>212</v>
      </c>
      <c r="B233" s="41">
        <v>44998</v>
      </c>
      <c r="C233" s="101">
        <v>0</v>
      </c>
      <c r="D233" s="101">
        <v>0</v>
      </c>
      <c r="E233" s="101">
        <v>0</v>
      </c>
      <c r="F233" s="101">
        <v>0</v>
      </c>
      <c r="G233" s="101">
        <v>0</v>
      </c>
      <c r="H233" s="101">
        <v>0</v>
      </c>
      <c r="I233" s="101">
        <v>0</v>
      </c>
      <c r="J233" s="101">
        <v>0</v>
      </c>
      <c r="K233" s="101">
        <v>0</v>
      </c>
      <c r="L233" s="101">
        <v>0</v>
      </c>
      <c r="M233" s="101">
        <v>0</v>
      </c>
      <c r="N233" s="102" t="s">
        <v>32</v>
      </c>
      <c r="O233" s="103">
        <v>0</v>
      </c>
      <c r="P233" s="30" t="s">
        <v>77</v>
      </c>
      <c r="Q233" s="108">
        <v>0.0482</v>
      </c>
      <c r="R233" s="109" t="s">
        <v>46</v>
      </c>
      <c r="S233" s="163">
        <v>40</v>
      </c>
      <c r="T233" s="142">
        <f t="shared" si="7"/>
        <v>1.928</v>
      </c>
      <c r="U233" s="138" t="s">
        <v>83</v>
      </c>
      <c r="V233" s="170" t="s">
        <v>116</v>
      </c>
      <c r="W233" s="107"/>
      <c r="X233" s="107"/>
      <c r="Y233" s="107"/>
      <c r="Z233" s="107"/>
      <c r="AA233" s="97"/>
      <c r="AB233" s="97"/>
      <c r="AC233" s="97"/>
      <c r="AD233" s="97"/>
      <c r="AE233" s="97"/>
      <c r="AF233" s="95"/>
      <c r="AG233" s="95"/>
    </row>
    <row r="234" spans="1:33" ht="15">
      <c r="A234" s="86">
        <v>213</v>
      </c>
      <c r="B234" s="41">
        <v>44991</v>
      </c>
      <c r="C234" s="101">
        <v>0</v>
      </c>
      <c r="D234" s="101">
        <v>0</v>
      </c>
      <c r="E234" s="101">
        <v>0</v>
      </c>
      <c r="F234" s="101">
        <v>0</v>
      </c>
      <c r="G234" s="101">
        <v>0</v>
      </c>
      <c r="H234" s="101">
        <v>0</v>
      </c>
      <c r="I234" s="101">
        <v>0</v>
      </c>
      <c r="J234" s="101">
        <v>0</v>
      </c>
      <c r="K234" s="101">
        <v>0</v>
      </c>
      <c r="L234" s="101">
        <v>0</v>
      </c>
      <c r="M234" s="101">
        <v>0</v>
      </c>
      <c r="N234" s="102" t="s">
        <v>32</v>
      </c>
      <c r="O234" s="103">
        <v>0</v>
      </c>
      <c r="P234" s="30" t="s">
        <v>77</v>
      </c>
      <c r="Q234" s="108">
        <v>0.0482</v>
      </c>
      <c r="R234" s="109" t="s">
        <v>46</v>
      </c>
      <c r="S234" s="163">
        <v>40</v>
      </c>
      <c r="T234" s="142">
        <f>Q234*S234</f>
        <v>1.928</v>
      </c>
      <c r="U234" s="138" t="s">
        <v>83</v>
      </c>
      <c r="V234" s="170" t="s">
        <v>313</v>
      </c>
      <c r="W234" s="107"/>
      <c r="X234" s="107"/>
      <c r="Y234" s="107"/>
      <c r="Z234" s="107"/>
      <c r="AA234" s="97"/>
      <c r="AB234" s="97"/>
      <c r="AC234" s="97"/>
      <c r="AD234" s="97"/>
      <c r="AE234" s="97"/>
      <c r="AF234" s="95"/>
      <c r="AG234" s="95"/>
    </row>
    <row r="235" spans="1:33" ht="15">
      <c r="A235" s="63">
        <v>214</v>
      </c>
      <c r="B235" s="41">
        <v>45005</v>
      </c>
      <c r="C235" s="101">
        <v>0</v>
      </c>
      <c r="D235" s="101">
        <v>0</v>
      </c>
      <c r="E235" s="101">
        <v>0</v>
      </c>
      <c r="F235" s="101">
        <v>0</v>
      </c>
      <c r="G235" s="101">
        <v>0</v>
      </c>
      <c r="H235" s="101">
        <v>0</v>
      </c>
      <c r="I235" s="101">
        <v>0</v>
      </c>
      <c r="J235" s="101">
        <v>0</v>
      </c>
      <c r="K235" s="101">
        <v>0</v>
      </c>
      <c r="L235" s="101">
        <v>0</v>
      </c>
      <c r="M235" s="101">
        <v>0</v>
      </c>
      <c r="N235" s="102" t="s">
        <v>32</v>
      </c>
      <c r="O235" s="103">
        <v>0</v>
      </c>
      <c r="P235" s="30" t="s">
        <v>77</v>
      </c>
      <c r="Q235" s="108">
        <v>0.0482</v>
      </c>
      <c r="R235" s="109" t="s">
        <v>46</v>
      </c>
      <c r="S235" s="163">
        <v>40</v>
      </c>
      <c r="T235" s="142">
        <f t="shared" si="7"/>
        <v>1.928</v>
      </c>
      <c r="U235" s="138" t="s">
        <v>83</v>
      </c>
      <c r="V235" s="170" t="s">
        <v>164</v>
      </c>
      <c r="W235" s="107"/>
      <c r="X235" s="107"/>
      <c r="Y235" s="107"/>
      <c r="Z235" s="107"/>
      <c r="AA235" s="97"/>
      <c r="AB235" s="97"/>
      <c r="AC235" s="97"/>
      <c r="AD235" s="97"/>
      <c r="AE235" s="97"/>
      <c r="AF235" s="95"/>
      <c r="AG235" s="95"/>
    </row>
    <row r="236" spans="1:33" ht="15">
      <c r="A236" s="63">
        <v>215</v>
      </c>
      <c r="B236" s="41">
        <v>45014</v>
      </c>
      <c r="C236" s="101">
        <v>0</v>
      </c>
      <c r="D236" s="101">
        <v>0</v>
      </c>
      <c r="E236" s="101">
        <v>0</v>
      </c>
      <c r="F236" s="101">
        <v>0</v>
      </c>
      <c r="G236" s="101">
        <v>0</v>
      </c>
      <c r="H236" s="101">
        <v>0</v>
      </c>
      <c r="I236" s="101">
        <v>0</v>
      </c>
      <c r="J236" s="101">
        <v>0</v>
      </c>
      <c r="K236" s="101">
        <v>0</v>
      </c>
      <c r="L236" s="101">
        <v>0</v>
      </c>
      <c r="M236" s="101">
        <v>0</v>
      </c>
      <c r="N236" s="102" t="s">
        <v>32</v>
      </c>
      <c r="O236" s="103">
        <v>0</v>
      </c>
      <c r="P236" s="30" t="s">
        <v>77</v>
      </c>
      <c r="Q236" s="108">
        <v>0.0482</v>
      </c>
      <c r="R236" s="109" t="s">
        <v>46</v>
      </c>
      <c r="S236" s="163">
        <v>20</v>
      </c>
      <c r="T236" s="142">
        <f t="shared" si="7"/>
        <v>0.964</v>
      </c>
      <c r="U236" s="138" t="s">
        <v>314</v>
      </c>
      <c r="V236" s="170" t="s">
        <v>239</v>
      </c>
      <c r="W236" s="107"/>
      <c r="X236" s="107"/>
      <c r="Y236" s="107"/>
      <c r="Z236" s="107"/>
      <c r="AA236" s="97"/>
      <c r="AB236" s="97"/>
      <c r="AC236" s="97"/>
      <c r="AD236" s="97"/>
      <c r="AE236" s="97"/>
      <c r="AF236" s="95"/>
      <c r="AG236" s="95"/>
    </row>
    <row r="237" spans="1:33" ht="15">
      <c r="A237" s="86">
        <v>216</v>
      </c>
      <c r="B237" s="41">
        <v>44986</v>
      </c>
      <c r="C237" s="101">
        <v>0</v>
      </c>
      <c r="D237" s="101">
        <v>0</v>
      </c>
      <c r="E237" s="101">
        <v>0</v>
      </c>
      <c r="F237" s="101">
        <v>0</v>
      </c>
      <c r="G237" s="101">
        <v>0</v>
      </c>
      <c r="H237" s="101">
        <v>0</v>
      </c>
      <c r="I237" s="101">
        <v>0</v>
      </c>
      <c r="J237" s="101">
        <v>0</v>
      </c>
      <c r="K237" s="101">
        <v>0</v>
      </c>
      <c r="L237" s="101">
        <v>0</v>
      </c>
      <c r="M237" s="101">
        <v>0</v>
      </c>
      <c r="N237" s="102" t="s">
        <v>32</v>
      </c>
      <c r="O237" s="103">
        <v>0</v>
      </c>
      <c r="P237" s="30" t="s">
        <v>77</v>
      </c>
      <c r="Q237" s="108">
        <v>0.0482</v>
      </c>
      <c r="R237" s="109" t="s">
        <v>46</v>
      </c>
      <c r="S237" s="163">
        <v>20</v>
      </c>
      <c r="T237" s="142">
        <f t="shared" si="7"/>
        <v>0.964</v>
      </c>
      <c r="U237" s="138" t="s">
        <v>83</v>
      </c>
      <c r="V237" s="170" t="s">
        <v>315</v>
      </c>
      <c r="W237" s="107"/>
      <c r="X237" s="107"/>
      <c r="Y237" s="107"/>
      <c r="Z237" s="107"/>
      <c r="AA237" s="97"/>
      <c r="AB237" s="97"/>
      <c r="AC237" s="97"/>
      <c r="AD237" s="97"/>
      <c r="AE237" s="97"/>
      <c r="AF237" s="95"/>
      <c r="AG237" s="95"/>
    </row>
    <row r="238" spans="1:33" ht="15">
      <c r="A238" s="63">
        <v>217</v>
      </c>
      <c r="B238" s="41">
        <v>44986</v>
      </c>
      <c r="C238" s="101">
        <v>0</v>
      </c>
      <c r="D238" s="101">
        <v>0</v>
      </c>
      <c r="E238" s="101">
        <v>0</v>
      </c>
      <c r="F238" s="101">
        <v>0</v>
      </c>
      <c r="G238" s="101">
        <v>0</v>
      </c>
      <c r="H238" s="101">
        <v>0</v>
      </c>
      <c r="I238" s="101">
        <v>0</v>
      </c>
      <c r="J238" s="101">
        <v>0</v>
      </c>
      <c r="K238" s="101">
        <v>0</v>
      </c>
      <c r="L238" s="101">
        <v>0</v>
      </c>
      <c r="M238" s="101">
        <v>0</v>
      </c>
      <c r="N238" s="102" t="s">
        <v>32</v>
      </c>
      <c r="O238" s="103">
        <v>0</v>
      </c>
      <c r="P238" s="30" t="s">
        <v>77</v>
      </c>
      <c r="Q238" s="108">
        <v>0.0482</v>
      </c>
      <c r="R238" s="109" t="s">
        <v>46</v>
      </c>
      <c r="S238" s="163">
        <v>20</v>
      </c>
      <c r="T238" s="142">
        <f>Q238*S238</f>
        <v>0.964</v>
      </c>
      <c r="U238" s="138" t="s">
        <v>83</v>
      </c>
      <c r="V238" s="170" t="s">
        <v>316</v>
      </c>
      <c r="W238" s="107"/>
      <c r="X238" s="107"/>
      <c r="Y238" s="107"/>
      <c r="Z238" s="107"/>
      <c r="AA238" s="97"/>
      <c r="AB238" s="97"/>
      <c r="AC238" s="97"/>
      <c r="AD238" s="97"/>
      <c r="AE238" s="97"/>
      <c r="AF238" s="95"/>
      <c r="AG238" s="95"/>
    </row>
    <row r="239" spans="1:33" ht="15">
      <c r="A239" s="63">
        <v>218</v>
      </c>
      <c r="B239" s="41">
        <v>44986</v>
      </c>
      <c r="C239" s="136">
        <v>0</v>
      </c>
      <c r="D239" s="136">
        <v>0</v>
      </c>
      <c r="E239" s="136">
        <v>0</v>
      </c>
      <c r="F239" s="136">
        <v>0</v>
      </c>
      <c r="G239" s="136">
        <v>0</v>
      </c>
      <c r="H239" s="136">
        <v>0</v>
      </c>
      <c r="I239" s="136">
        <v>0</v>
      </c>
      <c r="J239" s="136">
        <v>0</v>
      </c>
      <c r="K239" s="136">
        <v>0</v>
      </c>
      <c r="L239" s="136">
        <v>0</v>
      </c>
      <c r="M239" s="136">
        <v>0</v>
      </c>
      <c r="N239" s="137" t="s">
        <v>32</v>
      </c>
      <c r="O239" s="180">
        <v>0</v>
      </c>
      <c r="P239" s="30" t="s">
        <v>79</v>
      </c>
      <c r="Q239" s="108">
        <v>0.05</v>
      </c>
      <c r="R239" s="109" t="s">
        <v>46</v>
      </c>
      <c r="S239" s="163">
        <v>10</v>
      </c>
      <c r="T239" s="142">
        <f t="shared" si="7"/>
        <v>0.5</v>
      </c>
      <c r="U239" s="138" t="s">
        <v>83</v>
      </c>
      <c r="V239" s="170" t="s">
        <v>115</v>
      </c>
      <c r="W239" s="107"/>
      <c r="X239" s="126"/>
      <c r="Y239" s="126"/>
      <c r="Z239" s="126"/>
      <c r="AA239" s="97"/>
      <c r="AB239" s="97"/>
      <c r="AC239" s="97"/>
      <c r="AD239" s="97"/>
      <c r="AE239" s="97"/>
      <c r="AF239" s="95"/>
      <c r="AG239" s="95"/>
    </row>
    <row r="240" spans="22:31" ht="15">
      <c r="V240" s="150"/>
      <c r="W240" s="191"/>
      <c r="X240" s="191"/>
      <c r="Y240" s="191"/>
      <c r="Z240" s="191"/>
      <c r="AA240" s="115"/>
      <c r="AB240" s="115"/>
      <c r="AC240" s="115"/>
      <c r="AD240" s="115"/>
      <c r="AE240" s="115"/>
    </row>
    <row r="241" spans="17:31" ht="15">
      <c r="Q241" s="94"/>
      <c r="R241" s="94"/>
      <c r="S241" s="94"/>
      <c r="T241" s="94"/>
      <c r="U241" s="94"/>
      <c r="V241" s="150"/>
      <c r="W241" s="191"/>
      <c r="X241" s="191"/>
      <c r="Y241" s="191"/>
      <c r="Z241" s="191"/>
      <c r="AA241" s="115"/>
      <c r="AB241" s="115"/>
      <c r="AC241" s="115"/>
      <c r="AD241" s="115"/>
      <c r="AE241" s="115"/>
    </row>
    <row r="242" spans="17:26" ht="15">
      <c r="Q242" s="94"/>
      <c r="R242" s="94"/>
      <c r="S242" s="94"/>
      <c r="T242" s="94"/>
      <c r="U242" s="94"/>
      <c r="V242" s="150"/>
      <c r="W242" s="191"/>
      <c r="X242" s="191"/>
      <c r="Y242" s="191"/>
      <c r="Z242" s="107"/>
    </row>
    <row r="243" spans="17:26" ht="15">
      <c r="Q243" s="94"/>
      <c r="R243" s="94"/>
      <c r="S243" s="94"/>
      <c r="T243" s="94"/>
      <c r="U243" s="94"/>
      <c r="V243" s="150"/>
      <c r="W243" s="191"/>
      <c r="X243" s="191"/>
      <c r="Y243" s="191"/>
      <c r="Z243" s="107"/>
    </row>
    <row r="244" spans="17:26" ht="15">
      <c r="Q244" s="94"/>
      <c r="R244" s="94"/>
      <c r="S244" s="94"/>
      <c r="T244" s="94"/>
      <c r="U244" s="94"/>
      <c r="V244" s="150"/>
      <c r="W244" s="95"/>
      <c r="X244" s="95"/>
      <c r="Y244" s="95"/>
      <c r="Z244" s="95"/>
    </row>
    <row r="245" spans="17:21" ht="15">
      <c r="Q245" s="94"/>
      <c r="R245" s="94"/>
      <c r="S245" s="94"/>
      <c r="T245" s="94"/>
      <c r="U245" s="94"/>
    </row>
    <row r="251" ht="15">
      <c r="U251" s="94"/>
    </row>
  </sheetData>
  <sheetProtection selectLockedCells="1" selectUnlockedCells="1"/>
  <mergeCells count="57">
    <mergeCell ref="W62:W63"/>
    <mergeCell ref="W64:W67"/>
    <mergeCell ref="Z17:Z19"/>
    <mergeCell ref="AA17:AA19"/>
    <mergeCell ref="W79:W92"/>
    <mergeCell ref="W242:Y242"/>
    <mergeCell ref="W93:W96"/>
    <mergeCell ref="W97:W101"/>
    <mergeCell ref="W243:Y243"/>
    <mergeCell ref="W240:Z240"/>
    <mergeCell ref="W241:Z241"/>
    <mergeCell ref="W41:W47"/>
    <mergeCell ref="G9:G10"/>
    <mergeCell ref="S4:S10"/>
    <mergeCell ref="Q4:Q10"/>
    <mergeCell ref="W11:AE12"/>
    <mergeCell ref="M6:M10"/>
    <mergeCell ref="W69:W77"/>
    <mergeCell ref="F9:F10"/>
    <mergeCell ref="K7:L7"/>
    <mergeCell ref="L9:L10"/>
    <mergeCell ref="I9:I10"/>
    <mergeCell ref="V4:V10"/>
    <mergeCell ref="D9:D10"/>
    <mergeCell ref="E9:E10"/>
    <mergeCell ref="P4:P10"/>
    <mergeCell ref="C6:L6"/>
    <mergeCell ref="C5:M5"/>
    <mergeCell ref="C9:C10"/>
    <mergeCell ref="C7:E8"/>
    <mergeCell ref="O7:O10"/>
    <mergeCell ref="N5:O5"/>
    <mergeCell ref="N7:N10"/>
    <mergeCell ref="I8:J8"/>
    <mergeCell ref="I7:J7"/>
    <mergeCell ref="K9:K10"/>
    <mergeCell ref="K8:L8"/>
    <mergeCell ref="J9:J10"/>
    <mergeCell ref="T1:V1"/>
    <mergeCell ref="A2:V2"/>
    <mergeCell ref="A4:A10"/>
    <mergeCell ref="B4:B10"/>
    <mergeCell ref="C4:O4"/>
    <mergeCell ref="H9:H10"/>
    <mergeCell ref="U4:U10"/>
    <mergeCell ref="R4:R10"/>
    <mergeCell ref="N6:O6"/>
    <mergeCell ref="F7:H8"/>
    <mergeCell ref="T4:T10"/>
    <mergeCell ref="W48:W49"/>
    <mergeCell ref="W50:W55"/>
    <mergeCell ref="W56:W61"/>
    <mergeCell ref="W26:W29"/>
    <mergeCell ref="W30:W35"/>
    <mergeCell ref="W36:W38"/>
    <mergeCell ref="W14:X15"/>
    <mergeCell ref="W19:W2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2023-04-10T08:29:29Z</dcterms:modified>
  <cp:category/>
  <cp:version/>
  <cp:contentType/>
  <cp:contentStatus/>
</cp:coreProperties>
</file>