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<sst xmlns="http://schemas.openxmlformats.org/spreadsheetml/2006/main" count="604" uniqueCount="263">
  <si>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</si>
  <si>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</si>
  <si>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</si>
  <si>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</si>
  <si>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</si>
  <si>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</si>
  <si>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</si>
  <si>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</si>
  <si>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</si>
  <si>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</si>
  <si>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</si>
  <si>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</si>
  <si>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</si>
  <si>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</si>
  <si>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</si>
  <si>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</si>
  <si>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</si>
  <si>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</si>
  <si>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</si>
  <si>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</si>
  <si>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</si>
  <si>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</si>
  <si>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</si>
  <si>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</si>
  <si>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</si>
  <si>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</si>
  <si>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</si>
  <si>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</si>
  <si>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</si>
  <si>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</si>
  <si>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</si>
  <si>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</si>
  <si>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</si>
  <si>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</si>
  <si>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</si>
  <si>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</si>
  <si>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</si>
  <si>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</si>
  <si>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</si>
  <si>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</si>
  <si>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</si>
  <si>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</si>
  <si>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</si>
  <si>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</si>
  <si>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шт</t>
  </si>
  <si>
    <t>0</t>
  </si>
  <si>
    <t>л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</si>
  <si>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</si>
  <si>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</si>
  <si>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</si>
  <si>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</si>
  <si>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</si>
  <si>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</si>
  <si>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</si>
  <si>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</si>
  <si>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</si>
  <si>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</si>
  <si>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</si>
  <si>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</si>
  <si>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</si>
  <si>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</si>
  <si>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</si>
  <si>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</si>
  <si>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</si>
  <si>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</si>
  <si>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</si>
  <si>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</si>
  <si>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</si>
  <si>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</si>
  <si>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</si>
  <si>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</si>
  <si>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</si>
  <si>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</si>
  <si>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</si>
  <si>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</si>
  <si>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</si>
  <si>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</si>
  <si>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</si>
  <si>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</si>
  <si>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</si>
  <si>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</si>
  <si>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</si>
  <si>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>ООО "АДОНИС"</t>
  </si>
  <si>
    <t>договор 30303848 от 22.05.2013г.</t>
  </si>
  <si>
    <t>договор № 01/10 транзит от 19.11.2019г.</t>
  </si>
  <si>
    <t>АО "Мегафон Ритейл"</t>
  </si>
  <si>
    <t>№ 68 от 12.02.2020г.</t>
  </si>
  <si>
    <t>№ 25-3-00004/22 от 19.11.2021г.</t>
  </si>
  <si>
    <t>№ 120 от 01.01.2018г.</t>
  </si>
  <si>
    <t>договор № 68 от 12.02.2020г.</t>
  </si>
  <si>
    <t>№ 154/Б2 от 01.12.2011г.</t>
  </si>
  <si>
    <t>№ 154 от 01.01.2007г.</t>
  </si>
  <si>
    <t>№ 10594/11 от 01.04.2011г.</t>
  </si>
  <si>
    <t>договор № б/н от 09.01.2023г.</t>
  </si>
  <si>
    <t>АО "НК" Роснефть-Кубаньнефтепродукт"</t>
  </si>
  <si>
    <t xml:space="preserve"> </t>
  </si>
  <si>
    <t>договор № ЮЛ-280 от 21.03.2023г.</t>
  </si>
  <si>
    <t>ИП Зейтунян С.О.</t>
  </si>
  <si>
    <t>ГСМ - бензин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</si>
  <si>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июнь 2023 года</t>
    </r>
    <r>
      <rPr>
        <sz val="11"/>
        <color indexed="8"/>
        <rFont val="Calibri"/>
        <family val="2"/>
      </rPr>
      <t xml:space="preserve">
</t>
    </r>
  </si>
  <si>
    <t>батарейка алкалиновая</t>
  </si>
  <si>
    <t>вилка прямая з/к черная 16а</t>
  </si>
  <si>
    <t>ИП Дмитриенко М.Ю.</t>
  </si>
  <si>
    <t>кассовый чек № 00006 от 05.06.2023г.</t>
  </si>
  <si>
    <t>кассовый чек № 00007 от 05.06.2023г.</t>
  </si>
  <si>
    <t>лента электроизоляционная пвх</t>
  </si>
  <si>
    <t>кассовый чек № 00031 от 01.06.2023г.</t>
  </si>
  <si>
    <t>кассовый чек № 8427 от 06.06.2023г.</t>
  </si>
  <si>
    <t>кассовый чек № б/н от 06.06.2023г.</t>
  </si>
  <si>
    <t>кассовый чек № б/н от 05.06.2023г.</t>
  </si>
  <si>
    <t>кассовый чек № 6899 от 02.06.2023г.</t>
  </si>
  <si>
    <t>кассовый чек № 3645 от 05.06.2023г.</t>
  </si>
  <si>
    <t>кассовый чек № б/н от 02.06.2023г.</t>
  </si>
  <si>
    <t>кассовый чек № 00003 от 08.06.2023г.</t>
  </si>
  <si>
    <t>кассовый чек № 9799 от 09.06.2023г.</t>
  </si>
  <si>
    <t>кассовый чек № 3779 от 19.06.2023г.</t>
  </si>
  <si>
    <t>кассовый чек № 00008от 16.06.2023г.</t>
  </si>
  <si>
    <t>кассовый чек № 4813 от 22.06.2023г.</t>
  </si>
  <si>
    <t>кассовый чек № б/н от 26.06.2023г.</t>
  </si>
  <si>
    <t>тирет турбо</t>
  </si>
  <si>
    <t>клеенка подклодная</t>
  </si>
  <si>
    <t>ООО "Тандер"</t>
  </si>
  <si>
    <t>кассовый чек № 0079 от 13.06.2023г.</t>
  </si>
  <si>
    <t>ООО "Эватор ОФД"</t>
  </si>
  <si>
    <t>кассовый чек № б/н от 13.06.2023г.</t>
  </si>
  <si>
    <t>пог.м.</t>
  </si>
  <si>
    <t>кассовый чек № 1371 от 12.06.2023г.</t>
  </si>
  <si>
    <t>труба ЭСВ 108*4</t>
  </si>
  <si>
    <t>в-16-002 красная с кольцом</t>
  </si>
  <si>
    <t>в-16-001 красная прямая</t>
  </si>
  <si>
    <t>светодиодный светильник 36 вт,18вт</t>
  </si>
  <si>
    <t>кассовый чек № б/н от 14.06.2023г.</t>
  </si>
  <si>
    <t>ИП Котлярова С.Е.</t>
  </si>
  <si>
    <t>кассовый чек № 14 от 14.06.2023г.</t>
  </si>
  <si>
    <t>вентилятор</t>
  </si>
  <si>
    <t>реле стартера</t>
  </si>
  <si>
    <t>датчик</t>
  </si>
  <si>
    <t>ркт тормозного цилиндра</t>
  </si>
  <si>
    <t>болт</t>
  </si>
  <si>
    <t>очиститель инж.</t>
  </si>
  <si>
    <t>очиститель</t>
  </si>
  <si>
    <t>бронепровода</t>
  </si>
  <si>
    <t>гайка</t>
  </si>
  <si>
    <t>кассовый чек № 1 от 13.06.2023г.</t>
  </si>
  <si>
    <t>ИП Депельян С.А.</t>
  </si>
  <si>
    <t>песок</t>
  </si>
  <si>
    <t>тетрадь</t>
  </si>
  <si>
    <t>ручка шариковая</t>
  </si>
  <si>
    <t>блокнот</t>
  </si>
  <si>
    <t>м3</t>
  </si>
  <si>
    <t>ИП Зинченко Н.Г.</t>
  </si>
  <si>
    <t>кассовый чек № б/н от 20.06.2023г.</t>
  </si>
  <si>
    <t>ООО "М- Графика"</t>
  </si>
  <si>
    <t>ркт для бензопилы</t>
  </si>
  <si>
    <t>цемент М-500</t>
  </si>
  <si>
    <t>кг</t>
  </si>
  <si>
    <t>кассовый чек № 0016 от 21.06.2023г.</t>
  </si>
  <si>
    <t>кассовый чек № б/н от 22.06.2023г.</t>
  </si>
  <si>
    <t xml:space="preserve">услуги доставки </t>
  </si>
  <si>
    <t>ИП Водолага И.И.</t>
  </si>
  <si>
    <t>№ б/н от 21.06.2023г.</t>
  </si>
  <si>
    <t>леска</t>
  </si>
  <si>
    <t>шланг поливочный</t>
  </si>
  <si>
    <t>муфта быстроразьемная 1/2</t>
  </si>
  <si>
    <t>м</t>
  </si>
  <si>
    <t>ИП Харченко Г.В.</t>
  </si>
  <si>
    <t>кассовый чек № 18 от 09.06.2023г.</t>
  </si>
  <si>
    <t>ИП Шалай М.К.</t>
  </si>
  <si>
    <t>кассовый чек № б/н от 09.06.2023г.</t>
  </si>
  <si>
    <t>брызговик</t>
  </si>
  <si>
    <t>рем. комплект карбюратора</t>
  </si>
  <si>
    <t>фонарь</t>
  </si>
  <si>
    <t>свеча</t>
  </si>
  <si>
    <t>катушка зажигания</t>
  </si>
  <si>
    <t>кассовый чек № 1 от 20.06.2023г.</t>
  </si>
  <si>
    <t>палец стальной</t>
  </si>
  <si>
    <t>кассовый чек № б/н от 23.06.2023г.</t>
  </si>
  <si>
    <t>кассовый чек № 105 от 23.06.2023г.</t>
  </si>
  <si>
    <t>вал карданный передний уаз</t>
  </si>
  <si>
    <t>ИП Демченко Г.В.</t>
  </si>
  <si>
    <t>кассовый чек № 003 от 26.06.2023г.</t>
  </si>
  <si>
    <t>кассовый чек № 00032от 22.06.2023г.</t>
  </si>
  <si>
    <t>кассовый чек № 00025 от 23.06.2023г.</t>
  </si>
  <si>
    <t>кассовый чек № 00020от 22.06.2023г.</t>
  </si>
  <si>
    <t>№ б/н от 30.06.2023г.</t>
  </si>
  <si>
    <t>кассовый чек № 1947 от 28.06.2023г.</t>
  </si>
  <si>
    <t>сменный 4-х лепестковый штуцер для смазочных шприцов</t>
  </si>
  <si>
    <t>шприц ручной механический для смазки с гибким шлангом и насадкой</t>
  </si>
  <si>
    <t>ООО "Всеинструменты"</t>
  </si>
  <si>
    <t>кассовый чек № б/н от 27.06.2023г.</t>
  </si>
  <si>
    <t>щебень фракц. 20*40</t>
  </si>
  <si>
    <t>леска тримерная д2,д3</t>
  </si>
  <si>
    <t>хомут 3,6*300</t>
  </si>
  <si>
    <t>краска в/д</t>
  </si>
  <si>
    <t>кассовый чек № б/н от 28.06.2023г.</t>
  </si>
  <si>
    <t>кассовый чек № 00054 от 27.06.2023г.</t>
  </si>
  <si>
    <t>ацетилен</t>
  </si>
  <si>
    <t>ООО "ЮЖНАЯ ТОРГОВО-МОНТАЖНАЯ КОМПАНИЯ"</t>
  </si>
  <si>
    <t>договор № 110 от 01.06.2023г.</t>
  </si>
  <si>
    <t>кислород газообразный технический (150атм.)</t>
  </si>
  <si>
    <t>договор № 115 от 07.06.2023г.</t>
  </si>
  <si>
    <t>договор № 118 от 21.06.2023г.</t>
  </si>
  <si>
    <t>конус сигнальный</t>
  </si>
  <si>
    <t>ООО " Юг Газ-Сервис "</t>
  </si>
  <si>
    <t>договор № А-53/23 от 22.06.2023г.</t>
  </si>
  <si>
    <t>лента фум 0,1*15</t>
  </si>
  <si>
    <t>договор № А-47/23 от 05.06.2023г.</t>
  </si>
  <si>
    <t>ПЭ муфта МВ э/с Д=160  ПЭ100 SDR11 Газ</t>
  </si>
  <si>
    <t>ПЭ муфта МВ э/с Д=110 ПЭ100 SDR11 Газ</t>
  </si>
  <si>
    <t>ПЭ переход ПЭ/Сталь 110-108 ПЭ 110 ГАЗ SDR 11</t>
  </si>
  <si>
    <t>тройник 108*4</t>
  </si>
  <si>
    <t>ПЭ Патрубок-накладка д225*160мм ПЭ 100 ГАЗ SDR 11</t>
  </si>
  <si>
    <t>ПЭ заглушка без э/с д160мм ПЭ100 SDR11</t>
  </si>
  <si>
    <t>договор № А-42/23 от 01.06.2023г.</t>
  </si>
  <si>
    <t>рулевой наконечник УАЗ</t>
  </si>
  <si>
    <t>трос спидометра</t>
  </si>
  <si>
    <t>патрубок</t>
  </si>
  <si>
    <t>ИП Коваленко А. В.</t>
  </si>
  <si>
    <t>договор № б/н от 01.06.2023г.</t>
  </si>
  <si>
    <t>Информационное обслуживание</t>
  </si>
  <si>
    <t>Макеев Максим Николаевич</t>
  </si>
  <si>
    <t>договор №7/23 от 09.01.2023г.</t>
  </si>
  <si>
    <t>Услуги абонентского обслуживания</t>
  </si>
  <si>
    <t>Лицензия на право использования СКЗИ</t>
  </si>
  <si>
    <t>ООО "Сертум-Про"</t>
  </si>
  <si>
    <t>Основной договор с поставщиком</t>
  </si>
  <si>
    <t>Услуга по адаптациии и сопровождению программ для эвм спс</t>
  </si>
  <si>
    <t>договор №177/1178-1 от 01.03.2023г.</t>
  </si>
  <si>
    <t>ООО "Фактор Плюс"</t>
  </si>
  <si>
    <t>Заправка картриджа</t>
  </si>
  <si>
    <t>ТРУНИН СЕРГЕЙ МИХАЙЛОВИЧ ИП</t>
  </si>
  <si>
    <t>договор № б/н от 16.03.2023г.</t>
  </si>
  <si>
    <t>Хостинг с индентификатором (Тариф 201)</t>
  </si>
  <si>
    <t>ЗАО "Региональный Сетевой Информационный Центр"</t>
  </si>
  <si>
    <t>кассовый чек № б/н от 30.06.2023г.</t>
  </si>
  <si>
    <t>Услуги экскаватора</t>
  </si>
  <si>
    <t>ИП Беляшев А.Н.</t>
  </si>
  <si>
    <t>Асфальтирование покрытия дорожного полотна</t>
  </si>
  <si>
    <t>ИП Котляров Александр Николаевич</t>
  </si>
  <si>
    <t>договор № 49-23/04-5 от 26.06.2023</t>
  </si>
  <si>
    <t>договор № 1322554/NIC от 23.03.2012г.</t>
  </si>
  <si>
    <t>договор № 66 от 16.06.2023г.</t>
  </si>
  <si>
    <t>Манометры ,вакуумметры</t>
  </si>
  <si>
    <t>ООО "Феррата"</t>
  </si>
  <si>
    <t>Дозиметрический контроль дозиметров</t>
  </si>
  <si>
    <t xml:space="preserve">ООО "Радиационный Контроль и ЭМИ" </t>
  </si>
  <si>
    <t>договор № 1018-ПК/2023 от 27.06.2023г.</t>
  </si>
  <si>
    <t xml:space="preserve">договор № 40/д/2023 от 10.01.2023г. </t>
  </si>
  <si>
    <t>Обучение сварщик ручной и частично механиз. сварки /наплавки/</t>
  </si>
  <si>
    <t>договор № 351 от 29.05.2023г.</t>
  </si>
  <si>
    <t xml:space="preserve">ООО "Учебно-курсовой комбинат "Майкопский" </t>
  </si>
  <si>
    <t>Поверка средств измерений</t>
  </si>
  <si>
    <t>ФБУ "Краснодарский ЦСМ"</t>
  </si>
  <si>
    <t>договор № 01-1162/П/К/Р от 18.05.2023г.</t>
  </si>
  <si>
    <t>Калибровка средств измерений</t>
  </si>
  <si>
    <t>кассовый чек № 6933 от 26.06.2023г.</t>
  </si>
  <si>
    <t>Подключение к сети интернет</t>
  </si>
  <si>
    <t>ООО "ЮГТЕЛЕКОМ"</t>
  </si>
  <si>
    <t>договор № 26-01199 от 12.10.2022г.</t>
  </si>
  <si>
    <t>договор №11-23/01 от 01.06.2023г.</t>
  </si>
  <si>
    <t>договор № 32/25-ТК от 01.06.2023г.</t>
  </si>
  <si>
    <t>№ 25-3-00006/23 от 30.11.2022г.</t>
  </si>
  <si>
    <t>договор №12-23/01 от 01.06.2023г.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</si>
</sst>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  <numFmt numFmtId="176" formatCode="0.0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0" tint="-0.0499799996614456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7" fillId="33" borderId="13" xfId="33" applyFont="1" applyFill="1" applyBorder="1" applyAlignment="1">
      <alignment horizontal="center" vertical="top" wrapText="1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top" wrapText="1"/>
      <protection/>
    </xf>
    <xf numFmtId="0" fontId="2" fillId="0" borderId="14" xfId="33" applyFill="1" applyBorder="1" applyAlignment="1">
      <alignment horizontal="center" vertical="top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3" fillId="34" borderId="15" xfId="33" applyFont="1" applyFill="1" applyBorder="1" applyAlignment="1">
      <alignment vertical="center"/>
      <protection/>
    </xf>
    <xf numFmtId="0" fontId="2" fillId="0" borderId="14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3" fillId="0" borderId="14" xfId="33" applyNumberFormat="1" applyFont="1" applyBorder="1" applyAlignment="1">
      <alignment vertical="center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vertical="top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166" fontId="2" fillId="0" borderId="18" xfId="33" applyNumberFormat="1" applyFill="1" applyBorder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9" xfId="33" applyNumberFormat="1" applyFill="1" applyBorder="1" applyAlignment="1">
      <alignment vertical="top"/>
      <protection/>
    </xf>
    <xf numFmtId="0" fontId="2" fillId="0" borderId="19" xfId="33" applyFill="1" applyBorder="1" applyAlignment="1">
      <alignment horizontal="center" vertical="top"/>
      <protection/>
    </xf>
    <xf numFmtId="167" fontId="2" fillId="0" borderId="14" xfId="33" applyNumberFormat="1" applyFill="1" applyBorder="1" applyAlignment="1">
      <alignment vertical="top"/>
      <protection/>
    </xf>
    <xf numFmtId="167" fontId="2" fillId="0" borderId="15" xfId="33" applyNumberFormat="1" applyFill="1" applyBorder="1" applyAlignment="1">
      <alignment vertical="top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0" fontId="2" fillId="3" borderId="15" xfId="33" applyFill="1" applyBorder="1" applyAlignment="1">
      <alignment horizontal="center" vertical="top"/>
      <protection/>
    </xf>
    <xf numFmtId="1" fontId="2" fillId="3" borderId="15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4" xfId="33" applyFill="1" applyBorder="1" applyAlignment="1">
      <alignment vertical="top"/>
      <protection/>
    </xf>
    <xf numFmtId="4" fontId="2" fillId="3" borderId="2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35" borderId="14" xfId="33" applyFill="1" applyBorder="1" applyAlignment="1">
      <alignment horizontal="center" vertical="top"/>
      <protection/>
    </xf>
    <xf numFmtId="0" fontId="3" fillId="34" borderId="14" xfId="33" applyFont="1" applyFill="1" applyBorder="1" applyAlignment="1">
      <alignment vertical="center"/>
      <protection/>
    </xf>
    <xf numFmtId="0" fontId="6" fillId="34" borderId="14" xfId="33" applyFont="1" applyFill="1" applyBorder="1" applyAlignment="1">
      <alignment horizontal="left" vertical="center" wrapText="1"/>
      <protection/>
    </xf>
    <xf numFmtId="0" fontId="2" fillId="34" borderId="14" xfId="33" applyFill="1" applyBorder="1" applyAlignment="1">
      <alignment vertical="center"/>
      <protection/>
    </xf>
    <xf numFmtId="0" fontId="10" fillId="34" borderId="14" xfId="33" applyFont="1" applyFill="1" applyBorder="1" applyAlignment="1">
      <alignment horizontal="center" vertical="top"/>
      <protection/>
    </xf>
    <xf numFmtId="4" fontId="2" fillId="34" borderId="14" xfId="33" applyNumberFormat="1" applyFill="1" applyBorder="1" applyAlignment="1">
      <alignment vertical="top"/>
      <protection/>
    </xf>
    <xf numFmtId="0" fontId="2" fillId="34" borderId="14" xfId="33" applyFill="1" applyBorder="1" applyAlignment="1">
      <alignment vertical="top"/>
      <protection/>
    </xf>
    <xf numFmtId="0" fontId="3" fillId="3" borderId="14" xfId="33" applyFont="1" applyFill="1" applyBorder="1" applyAlignment="1">
      <alignment horizontal="center" vertical="top" wrapText="1"/>
      <protection/>
    </xf>
    <xf numFmtId="0" fontId="2" fillId="34" borderId="21" xfId="33" applyFill="1" applyBorder="1" applyAlignment="1">
      <alignment vertical="center"/>
      <protection/>
    </xf>
    <xf numFmtId="4" fontId="2" fillId="3" borderId="22" xfId="33" applyNumberFormat="1" applyFill="1" applyBorder="1" applyAlignment="1">
      <alignment vertical="top"/>
      <protection/>
    </xf>
    <xf numFmtId="0" fontId="10" fillId="34" borderId="15" xfId="33" applyFont="1" applyFill="1" applyBorder="1" applyAlignment="1">
      <alignment horizontal="center" vertical="top" wrapText="1"/>
      <protection/>
    </xf>
    <xf numFmtId="0" fontId="11" fillId="0" borderId="17" xfId="33" applyFont="1" applyFill="1" applyBorder="1" applyAlignment="1">
      <alignment vertical="top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5" xfId="33" applyNumberFormat="1" applyFill="1" applyBorder="1" applyAlignment="1">
      <alignment vertical="top"/>
      <protection/>
    </xf>
    <xf numFmtId="166" fontId="2" fillId="0" borderId="19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6" borderId="12" xfId="33" applyFont="1" applyFill="1" applyBorder="1" applyAlignment="1">
      <alignment horizontal="center" vertical="top" wrapText="1"/>
      <protection/>
    </xf>
    <xf numFmtId="0" fontId="11" fillId="0" borderId="23" xfId="33" applyFont="1" applyFill="1" applyBorder="1" applyAlignment="1">
      <alignment vertical="top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4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4" xfId="33" applyFont="1" applyFill="1" applyBorder="1" applyAlignment="1">
      <alignment horizontal="center" vertical="top" wrapText="1"/>
      <protection/>
    </xf>
    <xf numFmtId="0" fontId="2" fillId="0" borderId="25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4" xfId="33" applyNumberFormat="1" applyFont="1" applyFill="1" applyBorder="1" applyAlignment="1">
      <alignment horizontal="center" vertical="top" wrapText="1"/>
      <protection/>
    </xf>
    <xf numFmtId="0" fontId="15" fillId="0" borderId="19" xfId="33" applyFont="1" applyFill="1" applyBorder="1" applyAlignment="1">
      <alignment horizontal="left" vertical="center" wrapText="1"/>
      <protection/>
    </xf>
    <xf numFmtId="0" fontId="12" fillId="0" borderId="19" xfId="33" applyFont="1" applyFill="1" applyBorder="1" applyAlignment="1">
      <alignment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vertical="top" wrapText="1"/>
      <protection/>
    </xf>
    <xf numFmtId="167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/>
      <protection/>
    </xf>
    <xf numFmtId="0" fontId="11" fillId="0" borderId="0" xfId="33" applyFont="1" applyFill="1" applyBorder="1" applyAlignment="1">
      <alignment vertical="center" wrapText="1"/>
      <protection/>
    </xf>
    <xf numFmtId="166" fontId="2" fillId="0" borderId="14" xfId="33" applyNumberFormat="1" applyFill="1" applyBorder="1" applyAlignment="1">
      <alignment vertical="top"/>
      <protection/>
    </xf>
    <xf numFmtId="167" fontId="55" fillId="0" borderId="14" xfId="33" applyNumberFormat="1" applyFont="1" applyFill="1" applyBorder="1" applyAlignment="1">
      <alignment vertical="top"/>
      <protection/>
    </xf>
    <xf numFmtId="0" fontId="55" fillId="0" borderId="14" xfId="33" applyFont="1" applyFill="1" applyBorder="1" applyAlignment="1">
      <alignment horizontal="center" vertical="top"/>
      <protection/>
    </xf>
    <xf numFmtId="0" fontId="6" fillId="0" borderId="19" xfId="33" applyFont="1" applyFill="1" applyBorder="1" applyAlignment="1">
      <alignment horizontal="left" vertical="center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2" fillId="0" borderId="0" xfId="33" applyFill="1">
      <alignment/>
      <protection/>
    </xf>
    <xf numFmtId="166" fontId="2" fillId="0" borderId="12" xfId="33" applyNumberFormat="1" applyFill="1" applyBorder="1" applyAlignment="1">
      <alignment vertic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56" fillId="3" borderId="12" xfId="33" applyFont="1" applyFill="1" applyBorder="1" applyAlignment="1">
      <alignment horizontal="center" vertical="top"/>
      <protection/>
    </xf>
    <xf numFmtId="166" fontId="2" fillId="0" borderId="0" xfId="33" applyNumberFormat="1" applyFill="1" applyBorder="1">
      <alignment/>
      <protection/>
    </xf>
    <xf numFmtId="166" fontId="13" fillId="0" borderId="0" xfId="33" applyNumberFormat="1" applyFont="1" applyFill="1" applyBorder="1">
      <alignment/>
      <protection/>
    </xf>
    <xf numFmtId="0" fontId="10" fillId="3" borderId="26" xfId="33" applyFont="1" applyFill="1" applyBorder="1" applyAlignment="1">
      <alignment horizontal="center" vertical="top" wrapText="1"/>
      <protection/>
    </xf>
    <xf numFmtId="0" fontId="13" fillId="0" borderId="0" xfId="33" applyNumberFormat="1" applyFont="1" applyFill="1" applyBorder="1">
      <alignment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171" fontId="2" fillId="0" borderId="0" xfId="33" applyNumberFormat="1" applyFill="1" applyBorder="1">
      <alignment/>
      <protection/>
    </xf>
    <xf numFmtId="2" fontId="2" fillId="0" borderId="0" xfId="33" applyNumberFormat="1" applyFill="1" applyBorder="1">
      <alignment/>
      <protection/>
    </xf>
    <xf numFmtId="0" fontId="11" fillId="0" borderId="0" xfId="33" applyFont="1" applyFill="1" applyBorder="1" applyAlignment="1">
      <alignment vertical="center"/>
      <protection/>
    </xf>
    <xf numFmtId="0" fontId="18" fillId="0" borderId="0" xfId="33" applyFont="1" applyFill="1" applyBorder="1">
      <alignment/>
      <protection/>
    </xf>
    <xf numFmtId="167" fontId="2" fillId="3" borderId="15" xfId="33" applyNumberFormat="1" applyFill="1" applyBorder="1" applyAlignment="1">
      <alignment vertical="top"/>
      <protection/>
    </xf>
    <xf numFmtId="166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 wrapText="1"/>
      <protection/>
    </xf>
    <xf numFmtId="0" fontId="11" fillId="0" borderId="27" xfId="33" applyFont="1" applyFill="1" applyBorder="1" applyAlignment="1">
      <alignment vertical="top"/>
      <protection/>
    </xf>
    <xf numFmtId="0" fontId="2" fillId="34" borderId="21" xfId="33" applyFill="1" applyBorder="1" applyAlignment="1">
      <alignment vertical="top"/>
      <protection/>
    </xf>
    <xf numFmtId="0" fontId="2" fillId="34" borderId="17" xfId="33" applyFill="1" applyBorder="1" applyAlignment="1">
      <alignment vertical="top"/>
      <protection/>
    </xf>
    <xf numFmtId="0" fontId="3" fillId="0" borderId="19" xfId="33" applyFont="1" applyFill="1" applyBorder="1" applyAlignment="1">
      <alignment horizontal="center" vertical="center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0" fontId="2" fillId="0" borderId="27" xfId="33" applyFill="1" applyBorder="1" applyAlignment="1">
      <alignment vertical="top"/>
      <protection/>
    </xf>
    <xf numFmtId="0" fontId="2" fillId="0" borderId="28" xfId="33" applyFont="1" applyFill="1" applyBorder="1" applyAlignment="1">
      <alignment vertical="top" wrapText="1"/>
      <protection/>
    </xf>
    <xf numFmtId="0" fontId="2" fillId="34" borderId="27" xfId="33" applyFill="1" applyBorder="1" applyAlignment="1">
      <alignment vertical="top"/>
      <protection/>
    </xf>
    <xf numFmtId="0" fontId="2" fillId="0" borderId="0" xfId="33" applyBorder="1" applyAlignment="1">
      <alignment vertical="top"/>
      <protection/>
    </xf>
    <xf numFmtId="2" fontId="17" fillId="0" borderId="0" xfId="33" applyNumberFormat="1" applyFont="1" applyFill="1" applyBorder="1" applyAlignment="1">
      <alignment horizontal="left"/>
      <protection/>
    </xf>
    <xf numFmtId="166" fontId="2" fillId="0" borderId="0" xfId="33" applyNumberFormat="1" applyFont="1" applyFill="1" applyBorder="1">
      <alignment/>
      <protection/>
    </xf>
    <xf numFmtId="171" fontId="2" fillId="0" borderId="0" xfId="33" applyNumberFormat="1" applyFont="1" applyFill="1" applyBorder="1">
      <alignment/>
      <protection/>
    </xf>
    <xf numFmtId="175" fontId="17" fillId="0" borderId="0" xfId="33" applyNumberFormat="1" applyFont="1" applyFill="1" applyBorder="1" applyAlignment="1">
      <alignment horizontal="left"/>
      <protection/>
    </xf>
    <xf numFmtId="0" fontId="3" fillId="0" borderId="19" xfId="33" applyFont="1" applyFill="1" applyBorder="1" applyAlignment="1">
      <alignment vertical="center"/>
      <protection/>
    </xf>
    <xf numFmtId="2" fontId="55" fillId="0" borderId="14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Border="1" applyAlignment="1">
      <alignment horizontal="center"/>
      <protection/>
    </xf>
    <xf numFmtId="0" fontId="36" fillId="0" borderId="14" xfId="33" applyFont="1" applyFill="1" applyBorder="1" applyAlignment="1">
      <alignment vertical="top" wrapText="1"/>
      <protection/>
    </xf>
    <xf numFmtId="0" fontId="36" fillId="0" borderId="15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0" fontId="11" fillId="3" borderId="14" xfId="33" applyFont="1" applyFill="1" applyBorder="1" applyAlignment="1">
      <alignment vertical="top"/>
      <protection/>
    </xf>
    <xf numFmtId="0" fontId="11" fillId="0" borderId="14" xfId="33" applyFont="1" applyFill="1" applyBorder="1" applyAlignment="1">
      <alignment vertical="top"/>
      <protection/>
    </xf>
    <xf numFmtId="166" fontId="11" fillId="0" borderId="18" xfId="33" applyNumberFormat="1" applyFont="1" applyFill="1" applyBorder="1" applyAlignment="1">
      <alignment vertical="top"/>
      <protection/>
    </xf>
    <xf numFmtId="167" fontId="11" fillId="0" borderId="14" xfId="33" applyNumberFormat="1" applyFont="1" applyFill="1" applyBorder="1" applyAlignment="1">
      <alignment vertical="top"/>
      <protection/>
    </xf>
    <xf numFmtId="0" fontId="11" fillId="0" borderId="14" xfId="33" applyFont="1" applyFill="1" applyBorder="1" applyAlignment="1">
      <alignment horizontal="center" vertical="top"/>
      <protection/>
    </xf>
    <xf numFmtId="2" fontId="11" fillId="0" borderId="14" xfId="33" applyNumberFormat="1" applyFont="1" applyFill="1" applyBorder="1" applyAlignment="1">
      <alignment horizontal="center" vertical="top" wrapText="1"/>
      <protection/>
    </xf>
    <xf numFmtId="0" fontId="11" fillId="0" borderId="15" xfId="33" applyFont="1" applyFill="1" applyBorder="1" applyAlignment="1">
      <alignment vertical="top" wrapText="1"/>
      <protection/>
    </xf>
    <xf numFmtId="0" fontId="2" fillId="0" borderId="14" xfId="33" applyFont="1" applyBorder="1" applyAlignment="1">
      <alignment vertical="top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15" fillId="0" borderId="14" xfId="33" applyFont="1" applyFill="1" applyBorder="1" applyAlignment="1">
      <alignment horizontal="left" vertical="center" wrapText="1"/>
      <protection/>
    </xf>
    <xf numFmtId="0" fontId="12" fillId="0" borderId="14" xfId="33" applyFont="1" applyFill="1" applyBorder="1" applyAlignment="1">
      <alignment vertical="center"/>
      <protection/>
    </xf>
    <xf numFmtId="0" fontId="12" fillId="0" borderId="14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36" fillId="0" borderId="19" xfId="33" applyFont="1" applyFill="1" applyBorder="1" applyAlignment="1">
      <alignment vertical="top" wrapText="1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0" fontId="53" fillId="0" borderId="0" xfId="33" applyFont="1" applyFill="1" applyBorder="1" applyAlignment="1">
      <alignment horizontal="center" wrapText="1"/>
      <protection/>
    </xf>
    <xf numFmtId="0" fontId="11" fillId="0" borderId="29" xfId="33" applyFont="1" applyFill="1" applyBorder="1" applyAlignment="1">
      <alignment vertical="top" wrapText="1"/>
      <protection/>
    </xf>
    <xf numFmtId="0" fontId="11" fillId="0" borderId="27" xfId="33" applyFont="1" applyFill="1" applyBorder="1" applyAlignment="1">
      <alignment vertical="top" wrapText="1"/>
      <protection/>
    </xf>
    <xf numFmtId="0" fontId="11" fillId="0" borderId="21" xfId="33" applyFont="1" applyFill="1" applyBorder="1" applyAlignment="1">
      <alignment vertical="top" wrapText="1"/>
      <protection/>
    </xf>
    <xf numFmtId="0" fontId="11" fillId="0" borderId="30" xfId="33" applyFont="1" applyFill="1" applyBorder="1" applyAlignment="1">
      <alignment vertical="top" wrapText="1"/>
      <protection/>
    </xf>
    <xf numFmtId="167" fontId="11" fillId="0" borderId="30" xfId="33" applyNumberFormat="1" applyFont="1" applyFill="1" applyBorder="1" applyAlignment="1">
      <alignment vertical="top"/>
      <protection/>
    </xf>
    <xf numFmtId="0" fontId="11" fillId="0" borderId="30" xfId="33" applyFont="1" applyFill="1" applyBorder="1" applyAlignment="1">
      <alignment horizontal="center" vertical="top"/>
      <protection/>
    </xf>
    <xf numFmtId="1" fontId="12" fillId="0" borderId="30" xfId="33" applyNumberFormat="1" applyFont="1" applyFill="1" applyBorder="1" applyAlignment="1">
      <alignment horizontal="center" vertical="top" wrapText="1"/>
      <protection/>
    </xf>
    <xf numFmtId="0" fontId="11" fillId="0" borderId="31" xfId="33" applyFont="1" applyFill="1" applyBorder="1" applyAlignment="1">
      <alignment vertical="top"/>
      <protection/>
    </xf>
    <xf numFmtId="1" fontId="19" fillId="0" borderId="30" xfId="33" applyNumberFormat="1" applyFont="1" applyFill="1" applyBorder="1" applyAlignment="1">
      <alignment horizontal="center" vertical="top" wrapText="1"/>
      <protection/>
    </xf>
    <xf numFmtId="0" fontId="11" fillId="0" borderId="31" xfId="33" applyFont="1" applyFill="1" applyBorder="1" applyAlignment="1">
      <alignment horizontal="left" vertical="top" wrapText="1"/>
      <protection/>
    </xf>
    <xf numFmtId="49" fontId="3" fillId="0" borderId="17" xfId="33" applyNumberFormat="1" applyFont="1" applyFill="1" applyBorder="1" applyAlignment="1">
      <alignment horizontal="center" vertical="center"/>
      <protection/>
    </xf>
    <xf numFmtId="0" fontId="17" fillId="0" borderId="0" xfId="33" applyFont="1" applyFill="1" applyBorder="1" applyAlignment="1">
      <alignment wrapText="1"/>
      <protection/>
    </xf>
    <xf numFmtId="0" fontId="17" fillId="0" borderId="0" xfId="33" applyFont="1" applyFill="1" applyBorder="1" applyAlignment="1">
      <alignment horizontal="center" wrapText="1"/>
      <protection/>
    </xf>
    <xf numFmtId="171" fontId="13" fillId="0" borderId="0" xfId="33" applyNumberFormat="1" applyFont="1" applyFill="1" applyBorder="1">
      <alignment/>
      <protection/>
    </xf>
    <xf numFmtId="0" fontId="2" fillId="0" borderId="0" xfId="33" applyFill="1" applyBorder="1" applyAlignment="1">
      <alignment horizontal="center" vertical="center" wrapText="1"/>
      <protection/>
    </xf>
    <xf numFmtId="171" fontId="2" fillId="0" borderId="0" xfId="33" applyNumberFormat="1" applyFill="1" applyBorder="1" applyAlignment="1">
      <alignment horizontal="right"/>
      <protection/>
    </xf>
    <xf numFmtId="0" fontId="2" fillId="3" borderId="32" xfId="33" applyFill="1" applyBorder="1" applyAlignment="1">
      <alignment vertical="top"/>
      <protection/>
    </xf>
    <xf numFmtId="0" fontId="11" fillId="0" borderId="0" xfId="33" applyFont="1" applyFill="1" applyBorder="1" applyAlignment="1">
      <alignment horizontal="center" vertical="center" wrapText="1"/>
      <protection/>
    </xf>
    <xf numFmtId="0" fontId="2" fillId="0" borderId="0" xfId="33" applyFill="1" applyBorder="1" applyAlignment="1">
      <alignment horizontal="center" vertical="center" wrapText="1"/>
      <protection/>
    </xf>
    <xf numFmtId="0" fontId="6" fillId="33" borderId="33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horizontal="left" vertical="center" wrapText="1"/>
      <protection/>
    </xf>
    <xf numFmtId="0" fontId="6" fillId="33" borderId="34" xfId="33" applyFont="1" applyFill="1" applyBorder="1" applyAlignment="1">
      <alignment horizontal="center" vertical="center" textRotation="90" wrapText="1"/>
      <protection/>
    </xf>
    <xf numFmtId="0" fontId="6" fillId="33" borderId="35" xfId="33" applyFont="1" applyFill="1" applyBorder="1" applyAlignment="1">
      <alignment horizontal="center" vertical="center" wrapText="1"/>
      <protection/>
    </xf>
    <xf numFmtId="0" fontId="6" fillId="0" borderId="33" xfId="33" applyFont="1" applyFill="1" applyBorder="1" applyAlignment="1">
      <alignment horizontal="center" vertical="center" textRotation="90" wrapText="1"/>
      <protection/>
    </xf>
    <xf numFmtId="0" fontId="6" fillId="33" borderId="36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166" fontId="2" fillId="0" borderId="0" xfId="33" applyNumberFormat="1" applyFill="1" applyBorder="1" applyAlignment="1">
      <alignment horizontal="center" vertical="center"/>
      <protection/>
    </xf>
    <xf numFmtId="0" fontId="2" fillId="0" borderId="0" xfId="33" applyFill="1" applyBorder="1" applyAlignment="1">
      <alignment horizontal="center" vertical="center"/>
      <protection/>
    </xf>
    <xf numFmtId="0" fontId="6" fillId="33" borderId="33" xfId="33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33" xfId="33" applyFont="1" applyFill="1" applyBorder="1" applyAlignment="1">
      <alignment horizontal="center" vertical="center" wrapText="1"/>
      <protection/>
    </xf>
    <xf numFmtId="0" fontId="5" fillId="0" borderId="33" xfId="33" applyFont="1" applyBorder="1" applyAlignment="1">
      <alignment horizontal="center" vertical="center" wrapText="1"/>
      <protection/>
    </xf>
    <xf numFmtId="0" fontId="11" fillId="0" borderId="14" xfId="3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10">
      <selection activeCell="F122" sqref="F122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7.83203125" style="4" customWidth="1"/>
    <col min="22" max="22" width="58.5" style="4" customWidth="1"/>
    <col min="23" max="23" width="24" style="5" customWidth="1"/>
    <col min="24" max="24" width="10.66015625" style="5" customWidth="1"/>
    <col min="25" max="25" width="14" style="5" bestFit="1" customWidth="1"/>
    <col min="26" max="26" width="19.33203125" style="5" customWidth="1"/>
    <col min="27" max="27" width="16.16015625" style="5" customWidth="1"/>
    <col min="28" max="28" width="16" style="5" bestFit="1" customWidth="1"/>
    <col min="29" max="29" width="16" style="5" customWidth="1"/>
    <col min="30" max="30" width="10.83203125" style="5" customWidth="1"/>
    <col min="31" max="31" width="15.66015625" style="5" bestFit="1" customWidth="1"/>
    <col min="32" max="16384" width="10.83203125" style="5" customWidth="1"/>
  </cols>
  <sheetData>
    <row r="1" spans="20:22" ht="27" customHeight="1">
      <c r="T1" s="207"/>
      <c r="U1" s="207"/>
      <c r="V1" s="207"/>
    </row>
    <row r="2" spans="1:22" ht="31.5" customHeight="1">
      <c r="A2" s="208" t="s">
        <v>99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4" spans="1:22" ht="46.5" customHeight="1" thickBot="1">
      <c r="A4" s="209" t="s">
        <v>0</v>
      </c>
      <c r="B4" s="210" t="s">
        <v>1</v>
      </c>
      <c r="C4" s="206" t="s">
        <v>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0" t="s">
        <v>3</v>
      </c>
      <c r="Q4" s="196" t="s">
        <v>4</v>
      </c>
      <c r="R4" s="196" t="s">
        <v>5</v>
      </c>
      <c r="S4" s="196" t="s">
        <v>6</v>
      </c>
      <c r="T4" s="196" t="s">
        <v>7</v>
      </c>
      <c r="U4" s="196" t="s">
        <v>8</v>
      </c>
      <c r="V4" s="198" t="s">
        <v>9</v>
      </c>
    </row>
    <row r="5" spans="1:22" ht="24.75" customHeight="1" thickBot="1">
      <c r="A5" s="209"/>
      <c r="B5" s="210"/>
      <c r="C5" s="206" t="s">
        <v>10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1" t="s">
        <v>11</v>
      </c>
      <c r="O5" s="201"/>
      <c r="P5" s="200"/>
      <c r="Q5" s="196"/>
      <c r="R5" s="196"/>
      <c r="S5" s="196"/>
      <c r="T5" s="196"/>
      <c r="U5" s="196"/>
      <c r="V5" s="198"/>
    </row>
    <row r="6" spans="1:22" ht="24.75" customHeight="1" thickBot="1">
      <c r="A6" s="209"/>
      <c r="B6" s="210"/>
      <c r="C6" s="206" t="s">
        <v>12</v>
      </c>
      <c r="D6" s="206"/>
      <c r="E6" s="206"/>
      <c r="F6" s="206"/>
      <c r="G6" s="206"/>
      <c r="H6" s="206"/>
      <c r="I6" s="206"/>
      <c r="J6" s="206"/>
      <c r="K6" s="206"/>
      <c r="L6" s="206"/>
      <c r="M6" s="206" t="s">
        <v>13</v>
      </c>
      <c r="N6" s="199" t="s">
        <v>14</v>
      </c>
      <c r="O6" s="199"/>
      <c r="P6" s="200"/>
      <c r="Q6" s="196"/>
      <c r="R6" s="196"/>
      <c r="S6" s="196"/>
      <c r="T6" s="196"/>
      <c r="U6" s="196"/>
      <c r="V6" s="198"/>
    </row>
    <row r="7" spans="1:22" ht="15.75" customHeight="1" thickBot="1">
      <c r="A7" s="209"/>
      <c r="B7" s="210"/>
      <c r="C7" s="206" t="s">
        <v>15</v>
      </c>
      <c r="D7" s="206"/>
      <c r="E7" s="206"/>
      <c r="F7" s="206" t="s">
        <v>16</v>
      </c>
      <c r="G7" s="206"/>
      <c r="H7" s="206"/>
      <c r="I7" s="201" t="s">
        <v>17</v>
      </c>
      <c r="J7" s="201"/>
      <c r="K7" s="201" t="s">
        <v>17</v>
      </c>
      <c r="L7" s="201"/>
      <c r="M7" s="206"/>
      <c r="N7" s="196" t="s">
        <v>18</v>
      </c>
      <c r="O7" s="196" t="s">
        <v>19</v>
      </c>
      <c r="P7" s="200"/>
      <c r="Q7" s="196"/>
      <c r="R7" s="196"/>
      <c r="S7" s="196"/>
      <c r="T7" s="196"/>
      <c r="U7" s="196"/>
      <c r="V7" s="198"/>
    </row>
    <row r="8" spans="1:22" ht="27" customHeight="1" thickBot="1">
      <c r="A8" s="209"/>
      <c r="B8" s="210"/>
      <c r="C8" s="206"/>
      <c r="D8" s="206"/>
      <c r="E8" s="206"/>
      <c r="F8" s="206"/>
      <c r="G8" s="206"/>
      <c r="H8" s="206"/>
      <c r="I8" s="199" t="s">
        <v>20</v>
      </c>
      <c r="J8" s="199"/>
      <c r="K8" s="199" t="s">
        <v>21</v>
      </c>
      <c r="L8" s="199"/>
      <c r="M8" s="206"/>
      <c r="N8" s="196"/>
      <c r="O8" s="196"/>
      <c r="P8" s="200"/>
      <c r="Q8" s="196"/>
      <c r="R8" s="196"/>
      <c r="S8" s="196"/>
      <c r="T8" s="196"/>
      <c r="U8" s="196"/>
      <c r="V8" s="198"/>
    </row>
    <row r="9" spans="1:22" ht="24.75" customHeight="1" thickBot="1">
      <c r="A9" s="209"/>
      <c r="B9" s="210"/>
      <c r="C9" s="196" t="s">
        <v>22</v>
      </c>
      <c r="D9" s="196" t="s">
        <v>23</v>
      </c>
      <c r="E9" s="196" t="s">
        <v>24</v>
      </c>
      <c r="F9" s="196" t="s">
        <v>25</v>
      </c>
      <c r="G9" s="196" t="s">
        <v>26</v>
      </c>
      <c r="H9" s="196" t="s">
        <v>27</v>
      </c>
      <c r="I9" s="196" t="s">
        <v>28</v>
      </c>
      <c r="J9" s="196" t="s">
        <v>29</v>
      </c>
      <c r="K9" s="196" t="s">
        <v>30</v>
      </c>
      <c r="L9" s="196" t="s">
        <v>31</v>
      </c>
      <c r="M9" s="206"/>
      <c r="N9" s="196"/>
      <c r="O9" s="196"/>
      <c r="P9" s="200"/>
      <c r="Q9" s="196"/>
      <c r="R9" s="196"/>
      <c r="S9" s="196"/>
      <c r="T9" s="196"/>
      <c r="U9" s="196"/>
      <c r="V9" s="198"/>
    </row>
    <row r="10" spans="1:33" ht="186.75" customHeight="1" thickBot="1">
      <c r="A10" s="209"/>
      <c r="B10" s="210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206"/>
      <c r="N10" s="196"/>
      <c r="O10" s="196"/>
      <c r="P10" s="200"/>
      <c r="Q10" s="196"/>
      <c r="R10" s="196"/>
      <c r="S10" s="196"/>
      <c r="T10" s="196"/>
      <c r="U10" s="196"/>
      <c r="V10" s="1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</row>
    <row r="11" spans="1:33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3">
        <v>20</v>
      </c>
      <c r="U11" s="6">
        <v>21</v>
      </c>
      <c r="V11" s="102">
        <v>22</v>
      </c>
      <c r="W11" s="203"/>
      <c r="X11" s="203"/>
      <c r="Y11" s="203"/>
      <c r="Z11" s="203"/>
      <c r="AA11" s="203"/>
      <c r="AB11" s="203"/>
      <c r="AC11" s="203"/>
      <c r="AD11" s="203"/>
      <c r="AE11" s="203"/>
      <c r="AF11" s="99"/>
      <c r="AG11" s="99"/>
    </row>
    <row r="12" spans="1:33" ht="39" customHeight="1">
      <c r="A12" s="11">
        <v>1</v>
      </c>
      <c r="B12" s="26">
        <v>45107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 t="s">
        <v>32</v>
      </c>
      <c r="O12" s="29">
        <v>0</v>
      </c>
      <c r="P12" s="104" t="s">
        <v>33</v>
      </c>
      <c r="Q12" s="55">
        <v>0.01209</v>
      </c>
      <c r="R12" s="56" t="s">
        <v>34</v>
      </c>
      <c r="S12" s="57">
        <v>5583.25</v>
      </c>
      <c r="T12" s="58">
        <f>Q12*S12</f>
        <v>67.5014925</v>
      </c>
      <c r="U12" s="20" t="s">
        <v>35</v>
      </c>
      <c r="V12" s="103" t="s">
        <v>88</v>
      </c>
      <c r="W12" s="203"/>
      <c r="X12" s="203"/>
      <c r="Y12" s="203"/>
      <c r="Z12" s="203"/>
      <c r="AA12" s="203"/>
      <c r="AB12" s="203"/>
      <c r="AC12" s="203"/>
      <c r="AD12" s="203"/>
      <c r="AE12" s="203"/>
      <c r="AF12" s="98"/>
      <c r="AG12" s="98"/>
    </row>
    <row r="13" spans="1:33" ht="15">
      <c r="A13" s="12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36</v>
      </c>
      <c r="Q13" s="52"/>
      <c r="R13" s="73"/>
      <c r="S13" s="74"/>
      <c r="T13" s="75"/>
      <c r="U13" s="76"/>
      <c r="V13" s="193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ht="40.5" customHeight="1">
      <c r="A14" s="11">
        <v>2</v>
      </c>
      <c r="B14" s="26">
        <v>45107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 t="s">
        <v>32</v>
      </c>
      <c r="O14" s="46">
        <v>0</v>
      </c>
      <c r="P14" s="20" t="s">
        <v>37</v>
      </c>
      <c r="Q14" s="95">
        <v>7.63259</v>
      </c>
      <c r="R14" s="56" t="s">
        <v>38</v>
      </c>
      <c r="S14" s="105">
        <v>11.486</v>
      </c>
      <c r="T14" s="59">
        <v>87.66791</v>
      </c>
      <c r="U14" s="144" t="s">
        <v>39</v>
      </c>
      <c r="V14" s="30" t="s">
        <v>261</v>
      </c>
      <c r="W14" s="197"/>
      <c r="X14" s="197"/>
      <c r="Y14" s="117"/>
      <c r="Z14" s="117"/>
      <c r="AA14" s="117"/>
      <c r="AB14" s="117"/>
      <c r="AC14" s="117"/>
      <c r="AD14" s="100"/>
      <c r="AE14" s="100"/>
      <c r="AF14" s="98"/>
      <c r="AG14" s="98"/>
    </row>
    <row r="15" spans="1:33" ht="38.25" customHeight="1">
      <c r="A15" s="11">
        <f>1+A14</f>
        <v>3</v>
      </c>
      <c r="B15" s="26">
        <v>45107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 t="s">
        <v>32</v>
      </c>
      <c r="O15" s="46">
        <v>0</v>
      </c>
      <c r="P15" s="20" t="s">
        <v>40</v>
      </c>
      <c r="Q15" s="95">
        <v>0</v>
      </c>
      <c r="R15" s="56" t="s">
        <v>38</v>
      </c>
      <c r="S15" s="105">
        <v>0</v>
      </c>
      <c r="T15" s="59">
        <v>0</v>
      </c>
      <c r="U15" s="144" t="s">
        <v>39</v>
      </c>
      <c r="V15" s="211" t="s">
        <v>87</v>
      </c>
      <c r="W15" s="197"/>
      <c r="X15" s="197"/>
      <c r="Y15" s="117"/>
      <c r="Z15" s="117"/>
      <c r="AA15" s="117"/>
      <c r="AB15" s="117"/>
      <c r="AC15" s="117"/>
      <c r="AD15" s="100"/>
      <c r="AE15" s="100"/>
      <c r="AF15" s="98"/>
      <c r="AG15" s="98"/>
    </row>
    <row r="16" spans="1:33" ht="36" customHeight="1">
      <c r="A16" s="11">
        <v>4</v>
      </c>
      <c r="B16" s="26">
        <v>45107</v>
      </c>
      <c r="C16" s="4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 t="s">
        <v>32</v>
      </c>
      <c r="O16" s="46">
        <v>0</v>
      </c>
      <c r="P16" s="20" t="s">
        <v>41</v>
      </c>
      <c r="Q16" s="61">
        <v>0.03788</v>
      </c>
      <c r="R16" s="60" t="s">
        <v>42</v>
      </c>
      <c r="S16" s="105">
        <v>42.47</v>
      </c>
      <c r="T16" s="59">
        <f>Q16*S16</f>
        <v>1.6087635999999998</v>
      </c>
      <c r="U16" s="144" t="s">
        <v>43</v>
      </c>
      <c r="V16" s="166" t="s">
        <v>86</v>
      </c>
      <c r="W16" s="117"/>
      <c r="X16" s="117"/>
      <c r="Y16" s="117"/>
      <c r="Z16" s="188"/>
      <c r="AA16" s="188"/>
      <c r="AB16" s="188"/>
      <c r="AC16" s="189"/>
      <c r="AD16" s="117"/>
      <c r="AE16" s="100"/>
      <c r="AF16" s="98"/>
      <c r="AG16" s="98"/>
    </row>
    <row r="17" spans="1:33" ht="20.25" customHeight="1">
      <c r="A17" s="11">
        <v>5</v>
      </c>
      <c r="B17" s="36">
        <v>45082</v>
      </c>
      <c r="C17" s="35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8" t="s">
        <v>32</v>
      </c>
      <c r="O17" s="46">
        <v>0</v>
      </c>
      <c r="P17" s="172" t="s">
        <v>100</v>
      </c>
      <c r="Q17" s="136">
        <v>0.086</v>
      </c>
      <c r="R17" s="40" t="s">
        <v>44</v>
      </c>
      <c r="S17" s="137">
        <v>4</v>
      </c>
      <c r="T17" s="161">
        <f>Q17*S17</f>
        <v>0.344</v>
      </c>
      <c r="U17" s="138" t="s">
        <v>102</v>
      </c>
      <c r="V17" s="160" t="s">
        <v>103</v>
      </c>
      <c r="W17" s="195"/>
      <c r="X17" s="118"/>
      <c r="Y17" s="150"/>
      <c r="Z17" s="204"/>
      <c r="AA17" s="205"/>
      <c r="AB17" s="125"/>
      <c r="AC17" s="192"/>
      <c r="AD17" s="100"/>
      <c r="AE17" s="125"/>
      <c r="AF17" s="98"/>
      <c r="AG17" s="98"/>
    </row>
    <row r="18" spans="1:33" ht="19.5" customHeight="1">
      <c r="A18" s="11">
        <v>6</v>
      </c>
      <c r="B18" s="36">
        <v>45082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8" t="s">
        <v>32</v>
      </c>
      <c r="O18" s="46">
        <v>0</v>
      </c>
      <c r="P18" s="154" t="s">
        <v>101</v>
      </c>
      <c r="Q18" s="113">
        <v>0.11</v>
      </c>
      <c r="R18" s="40" t="s">
        <v>44</v>
      </c>
      <c r="S18" s="31">
        <v>2</v>
      </c>
      <c r="T18" s="161">
        <f>Q18*S18</f>
        <v>0.22</v>
      </c>
      <c r="U18" s="138" t="s">
        <v>102</v>
      </c>
      <c r="V18" s="160" t="s">
        <v>104</v>
      </c>
      <c r="W18" s="195"/>
      <c r="X18" s="129"/>
      <c r="Y18" s="150"/>
      <c r="Z18" s="205"/>
      <c r="AA18" s="205"/>
      <c r="AB18" s="125"/>
      <c r="AC18" s="131"/>
      <c r="AD18" s="100"/>
      <c r="AE18" s="125"/>
      <c r="AF18" s="98"/>
      <c r="AG18" s="98"/>
    </row>
    <row r="19" spans="1:33" ht="18.75" customHeight="1">
      <c r="A19" s="11">
        <v>7</v>
      </c>
      <c r="B19" s="36">
        <v>45078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8" t="s">
        <v>32</v>
      </c>
      <c r="O19" s="187">
        <v>0</v>
      </c>
      <c r="P19" s="155" t="s">
        <v>105</v>
      </c>
      <c r="Q19" s="90">
        <v>0.085</v>
      </c>
      <c r="R19" s="40" t="s">
        <v>44</v>
      </c>
      <c r="S19" s="69">
        <v>10</v>
      </c>
      <c r="T19" s="161">
        <f aca="true" t="shared" si="0" ref="T19:T77">Q19*S19</f>
        <v>0.8500000000000001</v>
      </c>
      <c r="U19" s="138" t="s">
        <v>102</v>
      </c>
      <c r="V19" s="160" t="s">
        <v>106</v>
      </c>
      <c r="W19" s="191"/>
      <c r="X19" s="133"/>
      <c r="Y19" s="150"/>
      <c r="Z19" s="205"/>
      <c r="AA19" s="205"/>
      <c r="AB19" s="148"/>
      <c r="AC19" s="149"/>
      <c r="AD19" s="100"/>
      <c r="AE19" s="100"/>
      <c r="AF19" s="98"/>
      <c r="AG19" s="98"/>
    </row>
    <row r="20" spans="1:33" ht="18.75" customHeight="1">
      <c r="A20" s="11">
        <v>8</v>
      </c>
      <c r="B20" s="36">
        <v>45090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8" t="s">
        <v>32</v>
      </c>
      <c r="O20" s="46">
        <v>0</v>
      </c>
      <c r="P20" s="39" t="s">
        <v>119</v>
      </c>
      <c r="Q20" s="37">
        <v>0.30999</v>
      </c>
      <c r="R20" s="40" t="s">
        <v>44</v>
      </c>
      <c r="S20" s="48">
        <v>1</v>
      </c>
      <c r="T20" s="161">
        <f>Q20*S20</f>
        <v>0.30999</v>
      </c>
      <c r="U20" s="138" t="s">
        <v>121</v>
      </c>
      <c r="V20" s="160" t="s">
        <v>122</v>
      </c>
      <c r="W20" s="195"/>
      <c r="X20" s="133"/>
      <c r="Y20" s="123"/>
      <c r="Z20" s="125"/>
      <c r="AA20" s="132"/>
      <c r="AB20" s="126"/>
      <c r="AC20" s="190"/>
      <c r="AD20" s="100"/>
      <c r="AE20" s="100"/>
      <c r="AF20" s="98"/>
      <c r="AG20" s="98"/>
    </row>
    <row r="21" spans="1:33" ht="18.75" customHeight="1">
      <c r="A21" s="11">
        <v>9</v>
      </c>
      <c r="B21" s="36">
        <v>45090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8" t="s">
        <v>32</v>
      </c>
      <c r="O21" s="46">
        <v>0</v>
      </c>
      <c r="P21" s="39" t="s">
        <v>120</v>
      </c>
      <c r="Q21" s="37">
        <v>0.5982</v>
      </c>
      <c r="R21" s="40" t="s">
        <v>44</v>
      </c>
      <c r="S21" s="48">
        <v>3</v>
      </c>
      <c r="T21" s="161">
        <f>Q21*S21</f>
        <v>1.7946</v>
      </c>
      <c r="U21" s="138" t="s">
        <v>123</v>
      </c>
      <c r="V21" s="160" t="s">
        <v>124</v>
      </c>
      <c r="W21" s="195"/>
      <c r="X21" s="119"/>
      <c r="Y21" s="123"/>
      <c r="Z21" s="153"/>
      <c r="AA21" s="132"/>
      <c r="AB21" s="125"/>
      <c r="AC21" s="125"/>
      <c r="AD21" s="128"/>
      <c r="AE21" s="100"/>
      <c r="AF21" s="98"/>
      <c r="AG21" s="98"/>
    </row>
    <row r="22" spans="1:33" ht="18.75" customHeight="1">
      <c r="A22" s="11">
        <v>10</v>
      </c>
      <c r="B22" s="36">
        <v>45089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8" t="s">
        <v>32</v>
      </c>
      <c r="O22" s="46">
        <v>0</v>
      </c>
      <c r="P22" s="39" t="s">
        <v>98</v>
      </c>
      <c r="Q22" s="37">
        <v>0.05102</v>
      </c>
      <c r="R22" s="40" t="s">
        <v>46</v>
      </c>
      <c r="S22" s="48">
        <v>20</v>
      </c>
      <c r="T22" s="161">
        <v>1.02</v>
      </c>
      <c r="U22" s="138" t="s">
        <v>81</v>
      </c>
      <c r="V22" s="160" t="s">
        <v>126</v>
      </c>
      <c r="W22" s="195"/>
      <c r="X22" s="119"/>
      <c r="Y22" s="123"/>
      <c r="Z22" s="153"/>
      <c r="AA22" s="132"/>
      <c r="AB22" s="125"/>
      <c r="AC22" s="125"/>
      <c r="AD22" s="100"/>
      <c r="AE22" s="100"/>
      <c r="AF22" s="98"/>
      <c r="AG22" s="98"/>
    </row>
    <row r="23" spans="1:33" ht="18.75" customHeight="1">
      <c r="A23" s="11">
        <v>11</v>
      </c>
      <c r="B23" s="36">
        <v>45091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8" t="s">
        <v>32</v>
      </c>
      <c r="O23" s="46">
        <v>0</v>
      </c>
      <c r="P23" s="39" t="s">
        <v>127</v>
      </c>
      <c r="Q23" s="37">
        <v>0.75</v>
      </c>
      <c r="R23" s="40" t="s">
        <v>125</v>
      </c>
      <c r="S23" s="48">
        <v>27</v>
      </c>
      <c r="T23" s="161">
        <f>Q23*S23</f>
        <v>20.25</v>
      </c>
      <c r="U23" s="138" t="s">
        <v>150</v>
      </c>
      <c r="V23" s="160" t="s">
        <v>131</v>
      </c>
      <c r="W23" s="195"/>
      <c r="X23" s="119"/>
      <c r="Y23" s="125"/>
      <c r="Z23" s="126"/>
      <c r="AA23" s="190"/>
      <c r="AB23" s="125"/>
      <c r="AC23" s="125"/>
      <c r="AD23" s="100"/>
      <c r="AE23" s="100"/>
      <c r="AF23" s="98"/>
      <c r="AG23" s="98"/>
    </row>
    <row r="24" spans="1:33" ht="17.25" customHeight="1">
      <c r="A24" s="11">
        <v>12</v>
      </c>
      <c r="B24" s="36">
        <v>45091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8" t="s">
        <v>32</v>
      </c>
      <c r="O24" s="46" t="s">
        <v>45</v>
      </c>
      <c r="P24" s="20" t="s">
        <v>128</v>
      </c>
      <c r="Q24" s="37">
        <v>0.1</v>
      </c>
      <c r="R24" s="40" t="s">
        <v>44</v>
      </c>
      <c r="S24" s="48">
        <v>5</v>
      </c>
      <c r="T24" s="161">
        <f t="shared" si="0"/>
        <v>0.5</v>
      </c>
      <c r="U24" s="138" t="s">
        <v>132</v>
      </c>
      <c r="V24" s="160" t="s">
        <v>133</v>
      </c>
      <c r="W24" s="195"/>
      <c r="X24" s="119"/>
      <c r="Y24" s="147"/>
      <c r="Z24" s="126"/>
      <c r="AA24" s="126"/>
      <c r="AB24" s="125"/>
      <c r="AC24" s="125"/>
      <c r="AD24" s="123"/>
      <c r="AE24" s="100"/>
      <c r="AF24" s="98"/>
      <c r="AG24" s="98"/>
    </row>
    <row r="25" spans="1:33" ht="18.75" customHeight="1">
      <c r="A25" s="11">
        <v>13</v>
      </c>
      <c r="B25" s="36">
        <v>45091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8" t="s">
        <v>32</v>
      </c>
      <c r="O25" s="46">
        <v>0</v>
      </c>
      <c r="P25" s="156" t="s">
        <v>129</v>
      </c>
      <c r="Q25" s="121">
        <v>0.102</v>
      </c>
      <c r="R25" s="40" t="s">
        <v>44</v>
      </c>
      <c r="S25" s="122">
        <v>5</v>
      </c>
      <c r="T25" s="161">
        <f t="shared" si="0"/>
        <v>0.51</v>
      </c>
      <c r="U25" s="138" t="s">
        <v>132</v>
      </c>
      <c r="V25" s="160" t="s">
        <v>133</v>
      </c>
      <c r="W25" s="195"/>
      <c r="X25" s="119"/>
      <c r="Y25" s="150"/>
      <c r="Z25" s="125"/>
      <c r="AA25" s="100"/>
      <c r="AB25" s="125"/>
      <c r="AC25" s="125"/>
      <c r="AD25" s="100"/>
      <c r="AE25" s="100"/>
      <c r="AF25" s="98"/>
      <c r="AG25" s="98"/>
    </row>
    <row r="26" spans="1:33" ht="18.75" customHeight="1">
      <c r="A26" s="11">
        <v>14</v>
      </c>
      <c r="B26" s="36">
        <v>45091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8" t="s">
        <v>32</v>
      </c>
      <c r="O26" s="46">
        <v>0</v>
      </c>
      <c r="P26" s="20" t="s">
        <v>130</v>
      </c>
      <c r="Q26" s="121">
        <v>0.405</v>
      </c>
      <c r="R26" s="40" t="s">
        <v>44</v>
      </c>
      <c r="S26" s="48">
        <v>3</v>
      </c>
      <c r="T26" s="161">
        <f t="shared" si="0"/>
        <v>1.215</v>
      </c>
      <c r="U26" s="138" t="s">
        <v>132</v>
      </c>
      <c r="V26" s="160" t="s">
        <v>133</v>
      </c>
      <c r="W26" s="195"/>
      <c r="X26" s="119"/>
      <c r="Y26" s="125"/>
      <c r="Z26" s="125"/>
      <c r="AA26" s="100"/>
      <c r="AB26" s="125"/>
      <c r="AC26" s="125"/>
      <c r="AD26" s="100"/>
      <c r="AE26" s="100"/>
      <c r="AF26" s="98"/>
      <c r="AG26" s="98"/>
    </row>
    <row r="27" spans="1:33" ht="18.75" customHeight="1">
      <c r="A27" s="11">
        <v>15</v>
      </c>
      <c r="B27" s="36">
        <v>45090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8" t="s">
        <v>32</v>
      </c>
      <c r="O27" s="46">
        <v>0</v>
      </c>
      <c r="P27" s="156" t="s">
        <v>134</v>
      </c>
      <c r="Q27" s="121">
        <v>0.33</v>
      </c>
      <c r="R27" s="40" t="s">
        <v>44</v>
      </c>
      <c r="S27" s="122">
        <v>1</v>
      </c>
      <c r="T27" s="161">
        <f t="shared" si="0"/>
        <v>0.33</v>
      </c>
      <c r="U27" s="138" t="s">
        <v>144</v>
      </c>
      <c r="V27" s="160" t="s">
        <v>143</v>
      </c>
      <c r="W27" s="195"/>
      <c r="X27" s="134"/>
      <c r="Y27" s="125"/>
      <c r="Z27" s="125"/>
      <c r="AA27" s="100"/>
      <c r="AB27" s="126"/>
      <c r="AC27" s="126"/>
      <c r="AD27" s="100"/>
      <c r="AE27" s="100"/>
      <c r="AF27" s="98"/>
      <c r="AG27" s="98"/>
    </row>
    <row r="28" spans="1:33" ht="18.75" customHeight="1">
      <c r="A28" s="11">
        <v>16</v>
      </c>
      <c r="B28" s="36">
        <v>45090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8" t="s">
        <v>32</v>
      </c>
      <c r="O28" s="46" t="s">
        <v>45</v>
      </c>
      <c r="P28" s="157" t="s">
        <v>135</v>
      </c>
      <c r="Q28" s="121">
        <v>0.15</v>
      </c>
      <c r="R28" s="40" t="s">
        <v>44</v>
      </c>
      <c r="S28" s="122">
        <v>1</v>
      </c>
      <c r="T28" s="161">
        <f t="shared" si="0"/>
        <v>0.15</v>
      </c>
      <c r="U28" s="138" t="s">
        <v>144</v>
      </c>
      <c r="V28" s="160" t="s">
        <v>143</v>
      </c>
      <c r="W28" s="195"/>
      <c r="X28" s="119"/>
      <c r="Y28" s="100"/>
      <c r="Z28" s="125"/>
      <c r="AA28" s="100"/>
      <c r="AB28" s="125"/>
      <c r="AC28" s="125"/>
      <c r="AD28" s="100"/>
      <c r="AE28" s="100"/>
      <c r="AF28" s="98"/>
      <c r="AG28" s="98"/>
    </row>
    <row r="29" spans="1:33" ht="21.75" customHeight="1">
      <c r="A29" s="11">
        <v>17</v>
      </c>
      <c r="B29" s="36">
        <v>45090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8" t="s">
        <v>32</v>
      </c>
      <c r="O29" s="46" t="s">
        <v>45</v>
      </c>
      <c r="P29" s="157" t="s">
        <v>136</v>
      </c>
      <c r="Q29" s="37">
        <v>0.12</v>
      </c>
      <c r="R29" s="40" t="s">
        <v>44</v>
      </c>
      <c r="S29" s="122">
        <v>1</v>
      </c>
      <c r="T29" s="161">
        <f t="shared" si="0"/>
        <v>0.12</v>
      </c>
      <c r="U29" s="138" t="s">
        <v>144</v>
      </c>
      <c r="V29" s="160" t="s">
        <v>143</v>
      </c>
      <c r="W29" s="195"/>
      <c r="X29" s="119"/>
      <c r="Y29" s="123"/>
      <c r="Z29" s="125"/>
      <c r="AA29" s="125"/>
      <c r="AB29" s="125"/>
      <c r="AC29" s="125"/>
      <c r="AD29" s="128"/>
      <c r="AE29" s="100"/>
      <c r="AF29" s="98"/>
      <c r="AG29" s="98"/>
    </row>
    <row r="30" spans="1:33" ht="18.75" customHeight="1">
      <c r="A30" s="11">
        <v>18</v>
      </c>
      <c r="B30" s="36">
        <v>45090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8" t="s">
        <v>32</v>
      </c>
      <c r="O30" s="46" t="s">
        <v>45</v>
      </c>
      <c r="P30" s="157" t="s">
        <v>137</v>
      </c>
      <c r="Q30" s="121">
        <v>0.38</v>
      </c>
      <c r="R30" s="40" t="s">
        <v>44</v>
      </c>
      <c r="S30" s="122">
        <v>1</v>
      </c>
      <c r="T30" s="161">
        <f t="shared" si="0"/>
        <v>0.38</v>
      </c>
      <c r="U30" s="138" t="s">
        <v>144</v>
      </c>
      <c r="V30" s="160" t="s">
        <v>143</v>
      </c>
      <c r="W30" s="195"/>
      <c r="X30" s="119"/>
      <c r="Y30" s="100"/>
      <c r="Z30" s="125"/>
      <c r="AA30" s="100"/>
      <c r="AB30" s="125"/>
      <c r="AC30" s="125"/>
      <c r="AD30" s="100"/>
      <c r="AE30" s="100"/>
      <c r="AF30" s="98"/>
      <c r="AG30" s="98"/>
    </row>
    <row r="31" spans="1:33" ht="18.75" customHeight="1">
      <c r="A31" s="11">
        <v>19</v>
      </c>
      <c r="B31" s="36">
        <v>45090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8" t="s">
        <v>32</v>
      </c>
      <c r="O31" s="46" t="s">
        <v>45</v>
      </c>
      <c r="P31" s="157" t="s">
        <v>138</v>
      </c>
      <c r="Q31" s="121">
        <v>0.025</v>
      </c>
      <c r="R31" s="40" t="s">
        <v>44</v>
      </c>
      <c r="S31" s="122">
        <v>4</v>
      </c>
      <c r="T31" s="161">
        <f t="shared" si="0"/>
        <v>0.1</v>
      </c>
      <c r="U31" s="138" t="s">
        <v>144</v>
      </c>
      <c r="V31" s="160" t="s">
        <v>143</v>
      </c>
      <c r="W31" s="195"/>
      <c r="X31" s="119"/>
      <c r="Y31" s="100"/>
      <c r="Z31" s="100"/>
      <c r="AA31" s="100"/>
      <c r="AB31" s="125"/>
      <c r="AC31" s="125"/>
      <c r="AD31" s="100"/>
      <c r="AE31" s="100"/>
      <c r="AF31" s="98"/>
      <c r="AG31" s="98"/>
    </row>
    <row r="32" spans="1:33" ht="21.75" customHeight="1">
      <c r="A32" s="11">
        <v>20</v>
      </c>
      <c r="B32" s="36">
        <v>45090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8" t="s">
        <v>32</v>
      </c>
      <c r="O32" s="46" t="s">
        <v>45</v>
      </c>
      <c r="P32" s="157" t="s">
        <v>139</v>
      </c>
      <c r="Q32" s="121">
        <v>0.3</v>
      </c>
      <c r="R32" s="40" t="s">
        <v>44</v>
      </c>
      <c r="S32" s="122">
        <v>1</v>
      </c>
      <c r="T32" s="161">
        <f t="shared" si="0"/>
        <v>0.3</v>
      </c>
      <c r="U32" s="138" t="s">
        <v>144</v>
      </c>
      <c r="V32" s="160" t="s">
        <v>143</v>
      </c>
      <c r="W32" s="195"/>
      <c r="X32" s="119"/>
      <c r="Y32" s="100"/>
      <c r="Z32" s="100"/>
      <c r="AA32" s="100"/>
      <c r="AB32" s="100"/>
      <c r="AC32" s="100"/>
      <c r="AD32" s="100"/>
      <c r="AE32" s="100"/>
      <c r="AF32" s="98"/>
      <c r="AG32" s="98"/>
    </row>
    <row r="33" spans="1:33" ht="22.5" customHeight="1">
      <c r="A33" s="11">
        <v>21</v>
      </c>
      <c r="B33" s="36">
        <v>45090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8" t="s">
        <v>32</v>
      </c>
      <c r="O33" s="46">
        <v>0</v>
      </c>
      <c r="P33" s="156" t="s">
        <v>140</v>
      </c>
      <c r="Q33" s="121">
        <v>0.25</v>
      </c>
      <c r="R33" s="40" t="s">
        <v>44</v>
      </c>
      <c r="S33" s="122">
        <v>1</v>
      </c>
      <c r="T33" s="161">
        <f t="shared" si="0"/>
        <v>0.25</v>
      </c>
      <c r="U33" s="138" t="s">
        <v>144</v>
      </c>
      <c r="V33" s="160" t="s">
        <v>143</v>
      </c>
      <c r="W33" s="195"/>
      <c r="X33" s="119"/>
      <c r="Y33" s="100"/>
      <c r="Z33" s="100"/>
      <c r="AA33" s="100"/>
      <c r="AB33" s="100"/>
      <c r="AC33" s="100"/>
      <c r="AD33" s="100"/>
      <c r="AE33" s="100"/>
      <c r="AF33" s="98"/>
      <c r="AG33" s="98"/>
    </row>
    <row r="34" spans="1:33" ht="21.75" customHeight="1">
      <c r="A34" s="11">
        <v>22</v>
      </c>
      <c r="B34" s="36">
        <v>45090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8" t="s">
        <v>32</v>
      </c>
      <c r="O34" s="46">
        <v>0</v>
      </c>
      <c r="P34" s="34" t="s">
        <v>141</v>
      </c>
      <c r="Q34" s="121">
        <v>1.25</v>
      </c>
      <c r="R34" s="40" t="s">
        <v>44</v>
      </c>
      <c r="S34" s="122">
        <v>1</v>
      </c>
      <c r="T34" s="161">
        <f t="shared" si="0"/>
        <v>1.25</v>
      </c>
      <c r="U34" s="138" t="s">
        <v>144</v>
      </c>
      <c r="V34" s="160" t="s">
        <v>143</v>
      </c>
      <c r="W34" s="195"/>
      <c r="X34" s="119"/>
      <c r="Y34" s="100"/>
      <c r="Z34" s="100"/>
      <c r="AA34" s="100"/>
      <c r="AB34" s="100"/>
      <c r="AC34" s="100"/>
      <c r="AD34" s="100"/>
      <c r="AE34" s="100"/>
      <c r="AF34" s="98"/>
      <c r="AG34" s="98"/>
    </row>
    <row r="35" spans="1:33" ht="20.25" customHeight="1">
      <c r="A35" s="11">
        <v>23</v>
      </c>
      <c r="B35" s="36">
        <v>45090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8" t="s">
        <v>32</v>
      </c>
      <c r="O35" s="46">
        <v>0</v>
      </c>
      <c r="P35" s="34" t="s">
        <v>142</v>
      </c>
      <c r="Q35" s="121">
        <v>0.025</v>
      </c>
      <c r="R35" s="40" t="s">
        <v>44</v>
      </c>
      <c r="S35" s="122">
        <v>4</v>
      </c>
      <c r="T35" s="161">
        <f t="shared" si="0"/>
        <v>0.1</v>
      </c>
      <c r="U35" s="138" t="s">
        <v>144</v>
      </c>
      <c r="V35" s="160" t="s">
        <v>143</v>
      </c>
      <c r="W35" s="195"/>
      <c r="X35" s="119"/>
      <c r="Y35" s="100"/>
      <c r="Z35" s="100"/>
      <c r="AA35" s="100"/>
      <c r="AB35" s="100"/>
      <c r="AC35" s="100"/>
      <c r="AD35" s="100"/>
      <c r="AE35" s="100"/>
      <c r="AF35" s="98"/>
      <c r="AG35" s="98"/>
    </row>
    <row r="36" spans="1:33" ht="18.75" customHeight="1">
      <c r="A36" s="11">
        <v>24</v>
      </c>
      <c r="B36" s="36">
        <v>45097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8" t="s">
        <v>32</v>
      </c>
      <c r="O36" s="46">
        <v>0</v>
      </c>
      <c r="P36" s="34" t="s">
        <v>145</v>
      </c>
      <c r="Q36" s="89">
        <v>1.7</v>
      </c>
      <c r="R36" s="40" t="s">
        <v>149</v>
      </c>
      <c r="S36" s="122">
        <v>4</v>
      </c>
      <c r="T36" s="161">
        <f t="shared" si="0"/>
        <v>6.8</v>
      </c>
      <c r="U36" s="138" t="s">
        <v>150</v>
      </c>
      <c r="V36" s="160" t="s">
        <v>151</v>
      </c>
      <c r="W36" s="195"/>
      <c r="X36" s="119"/>
      <c r="Y36" s="100"/>
      <c r="Z36" s="100"/>
      <c r="AA36" s="100"/>
      <c r="AB36" s="100"/>
      <c r="AC36" s="100"/>
      <c r="AD36" s="100"/>
      <c r="AE36" s="100"/>
      <c r="AF36" s="98"/>
      <c r="AG36" s="98"/>
    </row>
    <row r="37" spans="1:33" ht="18.75" customHeight="1">
      <c r="A37" s="11">
        <v>25</v>
      </c>
      <c r="B37" s="36">
        <v>45097</v>
      </c>
      <c r="C37" s="13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8" t="s">
        <v>32</v>
      </c>
      <c r="O37" s="46">
        <v>0</v>
      </c>
      <c r="P37" s="34" t="s">
        <v>146</v>
      </c>
      <c r="Q37" s="89">
        <v>0.03661</v>
      </c>
      <c r="R37" s="40" t="s">
        <v>44</v>
      </c>
      <c r="S37" s="122">
        <v>16</v>
      </c>
      <c r="T37" s="161">
        <v>0.659</v>
      </c>
      <c r="U37" s="138" t="s">
        <v>152</v>
      </c>
      <c r="V37" s="160" t="s">
        <v>151</v>
      </c>
      <c r="W37" s="195"/>
      <c r="X37" s="119"/>
      <c r="Y37" s="100"/>
      <c r="Z37" s="100"/>
      <c r="AA37" s="100"/>
      <c r="AB37" s="100"/>
      <c r="AC37" s="100"/>
      <c r="AD37" s="100"/>
      <c r="AE37" s="100"/>
      <c r="AF37" s="98"/>
      <c r="AG37" s="98"/>
    </row>
    <row r="38" spans="1:33" ht="19.5" customHeight="1">
      <c r="A38" s="11">
        <v>26</v>
      </c>
      <c r="B38" s="36">
        <v>45097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8" t="s">
        <v>32</v>
      </c>
      <c r="O38" s="46">
        <v>0</v>
      </c>
      <c r="P38" s="158" t="s">
        <v>147</v>
      </c>
      <c r="Q38" s="89">
        <v>0.016</v>
      </c>
      <c r="R38" s="40" t="s">
        <v>44</v>
      </c>
      <c r="S38" s="48">
        <v>10</v>
      </c>
      <c r="T38" s="161">
        <f t="shared" si="0"/>
        <v>0.16</v>
      </c>
      <c r="U38" s="138" t="s">
        <v>152</v>
      </c>
      <c r="V38" s="160" t="s">
        <v>151</v>
      </c>
      <c r="W38" s="195"/>
      <c r="X38" s="119"/>
      <c r="Y38" s="100"/>
      <c r="Z38" s="100"/>
      <c r="AA38" s="100"/>
      <c r="AB38" s="100"/>
      <c r="AC38" s="100"/>
      <c r="AD38" s="100"/>
      <c r="AE38" s="100"/>
      <c r="AF38" s="98"/>
      <c r="AG38" s="98"/>
    </row>
    <row r="39" spans="1:33" ht="19.5" customHeight="1">
      <c r="A39" s="11">
        <v>27</v>
      </c>
      <c r="B39" s="36">
        <v>45097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8" t="s">
        <v>32</v>
      </c>
      <c r="O39" s="46">
        <v>0</v>
      </c>
      <c r="P39" s="158" t="s">
        <v>148</v>
      </c>
      <c r="Q39" s="61">
        <v>0.124</v>
      </c>
      <c r="R39" s="40" t="s">
        <v>44</v>
      </c>
      <c r="S39" s="171">
        <v>1</v>
      </c>
      <c r="T39" s="161">
        <f t="shared" si="0"/>
        <v>0.124</v>
      </c>
      <c r="U39" s="138" t="s">
        <v>152</v>
      </c>
      <c r="V39" s="160" t="s">
        <v>151</v>
      </c>
      <c r="W39" s="195"/>
      <c r="X39" s="119"/>
      <c r="Y39" s="100"/>
      <c r="Z39" s="100"/>
      <c r="AA39" s="100"/>
      <c r="AB39" s="100"/>
      <c r="AC39" s="100"/>
      <c r="AD39" s="100"/>
      <c r="AE39" s="100"/>
      <c r="AF39" s="98"/>
      <c r="AG39" s="98"/>
    </row>
    <row r="40" spans="1:33" ht="19.5" customHeight="1">
      <c r="A40" s="11">
        <v>28</v>
      </c>
      <c r="B40" s="36">
        <v>45099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8" t="s">
        <v>32</v>
      </c>
      <c r="O40" s="46" t="s">
        <v>45</v>
      </c>
      <c r="P40" s="157" t="s">
        <v>153</v>
      </c>
      <c r="Q40" s="121">
        <v>2</v>
      </c>
      <c r="R40" s="40" t="s">
        <v>44</v>
      </c>
      <c r="S40" s="122">
        <v>1</v>
      </c>
      <c r="T40" s="161">
        <f t="shared" si="0"/>
        <v>2</v>
      </c>
      <c r="U40" s="138" t="s">
        <v>150</v>
      </c>
      <c r="V40" s="160" t="s">
        <v>157</v>
      </c>
      <c r="W40" s="195"/>
      <c r="X40" s="119"/>
      <c r="Y40" s="100"/>
      <c r="Z40" s="100"/>
      <c r="AA40" s="100"/>
      <c r="AB40" s="100"/>
      <c r="AC40" s="100"/>
      <c r="AD40" s="100"/>
      <c r="AE40" s="100"/>
      <c r="AF40" s="98"/>
      <c r="AG40" s="98"/>
    </row>
    <row r="41" spans="1:33" ht="19.5" customHeight="1">
      <c r="A41" s="11">
        <v>29</v>
      </c>
      <c r="B41" s="36">
        <v>45098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8" t="s">
        <v>32</v>
      </c>
      <c r="O41" s="46">
        <v>0</v>
      </c>
      <c r="P41" s="39" t="s">
        <v>154</v>
      </c>
      <c r="Q41" s="121">
        <v>0.01</v>
      </c>
      <c r="R41" s="40" t="s">
        <v>155</v>
      </c>
      <c r="S41" s="122">
        <v>50</v>
      </c>
      <c r="T41" s="161">
        <f t="shared" si="0"/>
        <v>0.5</v>
      </c>
      <c r="U41" s="138" t="s">
        <v>102</v>
      </c>
      <c r="V41" s="160" t="s">
        <v>156</v>
      </c>
      <c r="W41" s="195"/>
      <c r="X41" s="119"/>
      <c r="Y41" s="100"/>
      <c r="Z41" s="100"/>
      <c r="AA41" s="100"/>
      <c r="AB41" s="100"/>
      <c r="AC41" s="100"/>
      <c r="AD41" s="100"/>
      <c r="AE41" s="100"/>
      <c r="AF41" s="98"/>
      <c r="AG41" s="98"/>
    </row>
    <row r="42" spans="1:33" ht="19.5" customHeight="1">
      <c r="A42" s="11">
        <v>30</v>
      </c>
      <c r="B42" s="36">
        <v>45086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19">
        <v>0</v>
      </c>
      <c r="P42" s="109" t="s">
        <v>161</v>
      </c>
      <c r="Q42" s="91">
        <v>0.035</v>
      </c>
      <c r="R42" s="40" t="s">
        <v>164</v>
      </c>
      <c r="S42" s="48">
        <v>30</v>
      </c>
      <c r="T42" s="161">
        <f t="shared" si="0"/>
        <v>1.05</v>
      </c>
      <c r="U42" s="138" t="s">
        <v>165</v>
      </c>
      <c r="V42" s="160" t="s">
        <v>166</v>
      </c>
      <c r="W42" s="195"/>
      <c r="X42" s="119"/>
      <c r="Y42" s="100"/>
      <c r="Z42" s="100"/>
      <c r="AA42" s="100"/>
      <c r="AB42" s="100"/>
      <c r="AC42" s="100"/>
      <c r="AD42" s="100"/>
      <c r="AE42" s="100"/>
      <c r="AF42" s="98"/>
      <c r="AG42" s="98"/>
    </row>
    <row r="43" spans="1:33" ht="19.5" customHeight="1">
      <c r="A43" s="11">
        <v>31</v>
      </c>
      <c r="B43" s="36">
        <v>45086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27">
        <v>0</v>
      </c>
      <c r="K43" s="27">
        <v>0</v>
      </c>
      <c r="L43" s="27">
        <v>0</v>
      </c>
      <c r="M43" s="27">
        <v>0</v>
      </c>
      <c r="N43" s="28" t="s">
        <v>32</v>
      </c>
      <c r="O43" s="187">
        <v>0</v>
      </c>
      <c r="P43" s="30" t="s">
        <v>162</v>
      </c>
      <c r="Q43" s="113">
        <v>0.077</v>
      </c>
      <c r="R43" s="40" t="s">
        <v>164</v>
      </c>
      <c r="S43" s="48">
        <v>5</v>
      </c>
      <c r="T43" s="161">
        <f t="shared" si="0"/>
        <v>0.385</v>
      </c>
      <c r="U43" s="138" t="s">
        <v>167</v>
      </c>
      <c r="V43" s="160" t="s">
        <v>168</v>
      </c>
      <c r="W43" s="195"/>
      <c r="X43" s="119"/>
      <c r="Y43" s="100"/>
      <c r="Z43" s="100"/>
      <c r="AA43" s="100"/>
      <c r="AB43" s="100"/>
      <c r="AC43" s="100"/>
      <c r="AD43" s="100"/>
      <c r="AE43" s="100"/>
      <c r="AF43" s="98"/>
      <c r="AG43" s="98"/>
    </row>
    <row r="44" spans="1:33" ht="19.5" customHeight="1">
      <c r="A44" s="11">
        <v>32</v>
      </c>
      <c r="B44" s="36">
        <v>45086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27">
        <v>0</v>
      </c>
      <c r="K44" s="27">
        <v>0</v>
      </c>
      <c r="L44" s="27">
        <v>0</v>
      </c>
      <c r="M44" s="27">
        <v>0</v>
      </c>
      <c r="N44" s="28" t="s">
        <v>32</v>
      </c>
      <c r="O44" s="46">
        <v>0</v>
      </c>
      <c r="P44" s="165" t="s">
        <v>163</v>
      </c>
      <c r="Q44" s="90">
        <v>0.075</v>
      </c>
      <c r="R44" s="40" t="s">
        <v>44</v>
      </c>
      <c r="S44" s="48">
        <v>2</v>
      </c>
      <c r="T44" s="161">
        <f t="shared" si="0"/>
        <v>0.15</v>
      </c>
      <c r="U44" s="138" t="s">
        <v>167</v>
      </c>
      <c r="V44" s="160" t="s">
        <v>168</v>
      </c>
      <c r="W44" s="195"/>
      <c r="X44" s="119"/>
      <c r="Y44" s="100"/>
      <c r="Z44" s="100"/>
      <c r="AA44" s="100"/>
      <c r="AB44" s="100"/>
      <c r="AC44" s="100"/>
      <c r="AD44" s="100"/>
      <c r="AE44" s="100"/>
      <c r="AF44" s="98"/>
      <c r="AG44" s="98"/>
    </row>
    <row r="45" spans="1:33" ht="17.25" customHeight="1">
      <c r="A45" s="11">
        <v>33</v>
      </c>
      <c r="B45" s="36">
        <v>45097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27">
        <v>0</v>
      </c>
      <c r="K45" s="27">
        <v>0</v>
      </c>
      <c r="L45" s="27">
        <v>0</v>
      </c>
      <c r="M45" s="27">
        <v>0</v>
      </c>
      <c r="N45" s="28" t="s">
        <v>32</v>
      </c>
      <c r="O45" s="46">
        <v>0</v>
      </c>
      <c r="P45" s="39" t="s">
        <v>169</v>
      </c>
      <c r="Q45" s="37">
        <v>0.18</v>
      </c>
      <c r="R45" s="40" t="s">
        <v>44</v>
      </c>
      <c r="S45" s="48">
        <v>1</v>
      </c>
      <c r="T45" s="161">
        <f t="shared" si="0"/>
        <v>0.18</v>
      </c>
      <c r="U45" s="138" t="s">
        <v>144</v>
      </c>
      <c r="V45" s="160" t="s">
        <v>174</v>
      </c>
      <c r="W45" s="194"/>
      <c r="X45" s="119"/>
      <c r="Y45" s="100"/>
      <c r="Z45" s="100"/>
      <c r="AA45" s="100"/>
      <c r="AB45" s="100"/>
      <c r="AC45" s="100"/>
      <c r="AD45" s="100"/>
      <c r="AE45" s="100"/>
      <c r="AF45" s="98"/>
      <c r="AG45" s="98"/>
    </row>
    <row r="46" spans="1:33" ht="17.25" customHeight="1">
      <c r="A46" s="11">
        <v>34</v>
      </c>
      <c r="B46" s="36">
        <v>45097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27">
        <v>0</v>
      </c>
      <c r="K46" s="27">
        <v>0</v>
      </c>
      <c r="L46" s="27">
        <v>0</v>
      </c>
      <c r="M46" s="27">
        <v>0</v>
      </c>
      <c r="N46" s="28" t="s">
        <v>32</v>
      </c>
      <c r="O46" s="46">
        <v>0</v>
      </c>
      <c r="P46" s="39" t="s">
        <v>170</v>
      </c>
      <c r="Q46" s="37">
        <v>1.2</v>
      </c>
      <c r="R46" s="40" t="s">
        <v>44</v>
      </c>
      <c r="S46" s="48">
        <v>1</v>
      </c>
      <c r="T46" s="161">
        <f t="shared" si="0"/>
        <v>1.2</v>
      </c>
      <c r="U46" s="138" t="s">
        <v>144</v>
      </c>
      <c r="V46" s="160" t="s">
        <v>174</v>
      </c>
      <c r="W46" s="194"/>
      <c r="X46" s="119"/>
      <c r="Y46" s="100"/>
      <c r="Z46" s="100"/>
      <c r="AA46" s="100"/>
      <c r="AB46" s="100"/>
      <c r="AC46" s="100"/>
      <c r="AD46" s="100"/>
      <c r="AE46" s="100"/>
      <c r="AF46" s="98"/>
      <c r="AG46" s="98"/>
    </row>
    <row r="47" spans="1:33" ht="17.25" customHeight="1">
      <c r="A47" s="11">
        <v>35</v>
      </c>
      <c r="B47" s="36">
        <v>45097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27">
        <v>0</v>
      </c>
      <c r="K47" s="27">
        <v>0</v>
      </c>
      <c r="L47" s="27">
        <v>0</v>
      </c>
      <c r="M47" s="27">
        <v>0</v>
      </c>
      <c r="N47" s="28" t="s">
        <v>32</v>
      </c>
      <c r="O47" s="46">
        <v>0</v>
      </c>
      <c r="P47" s="39" t="s">
        <v>171</v>
      </c>
      <c r="Q47" s="37">
        <v>0.55</v>
      </c>
      <c r="R47" s="40" t="s">
        <v>44</v>
      </c>
      <c r="S47" s="48">
        <v>1</v>
      </c>
      <c r="T47" s="161">
        <f t="shared" si="0"/>
        <v>0.55</v>
      </c>
      <c r="U47" s="138" t="s">
        <v>144</v>
      </c>
      <c r="V47" s="160" t="s">
        <v>174</v>
      </c>
      <c r="W47" s="194"/>
      <c r="X47" s="119"/>
      <c r="Y47" s="100"/>
      <c r="Z47" s="100"/>
      <c r="AA47" s="100"/>
      <c r="AB47" s="100"/>
      <c r="AC47" s="100"/>
      <c r="AD47" s="100"/>
      <c r="AE47" s="100"/>
      <c r="AF47" s="98"/>
      <c r="AG47" s="98"/>
    </row>
    <row r="48" spans="1:33" ht="17.25" customHeight="1">
      <c r="A48" s="11">
        <v>36</v>
      </c>
      <c r="B48" s="36">
        <v>45097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27">
        <v>0</v>
      </c>
      <c r="K48" s="27">
        <v>0</v>
      </c>
      <c r="L48" s="27">
        <v>0</v>
      </c>
      <c r="M48" s="27">
        <v>0</v>
      </c>
      <c r="N48" s="28" t="s">
        <v>32</v>
      </c>
      <c r="O48" s="46">
        <v>0</v>
      </c>
      <c r="P48" s="39" t="s">
        <v>172</v>
      </c>
      <c r="Q48" s="61">
        <v>1.4</v>
      </c>
      <c r="R48" s="40" t="s">
        <v>44</v>
      </c>
      <c r="S48" s="48">
        <v>1</v>
      </c>
      <c r="T48" s="161">
        <f t="shared" si="0"/>
        <v>1.4</v>
      </c>
      <c r="U48" s="138" t="s">
        <v>144</v>
      </c>
      <c r="V48" s="160" t="s">
        <v>174</v>
      </c>
      <c r="W48" s="194"/>
      <c r="X48" s="119"/>
      <c r="Y48" s="100"/>
      <c r="Z48" s="100"/>
      <c r="AA48" s="100"/>
      <c r="AB48" s="100"/>
      <c r="AC48" s="100"/>
      <c r="AD48" s="100"/>
      <c r="AE48" s="100"/>
      <c r="AF48" s="98"/>
      <c r="AG48" s="98"/>
    </row>
    <row r="49" spans="1:33" ht="17.25" customHeight="1">
      <c r="A49" s="11">
        <v>37</v>
      </c>
      <c r="B49" s="36">
        <v>45097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27">
        <v>0</v>
      </c>
      <c r="K49" s="27">
        <v>0</v>
      </c>
      <c r="L49" s="27">
        <v>0</v>
      </c>
      <c r="M49" s="27">
        <v>0</v>
      </c>
      <c r="N49" s="28" t="s">
        <v>32</v>
      </c>
      <c r="O49" s="46">
        <v>0</v>
      </c>
      <c r="P49" s="39" t="s">
        <v>173</v>
      </c>
      <c r="Q49" s="37">
        <v>1.35</v>
      </c>
      <c r="R49" s="40" t="s">
        <v>44</v>
      </c>
      <c r="S49" s="48">
        <v>1</v>
      </c>
      <c r="T49" s="161">
        <f t="shared" si="0"/>
        <v>1.35</v>
      </c>
      <c r="U49" s="138" t="s">
        <v>144</v>
      </c>
      <c r="V49" s="160" t="s">
        <v>174</v>
      </c>
      <c r="W49" s="194"/>
      <c r="X49" s="119"/>
      <c r="Y49" s="100"/>
      <c r="Z49" s="100"/>
      <c r="AA49" s="100"/>
      <c r="AB49" s="100"/>
      <c r="AC49" s="100"/>
      <c r="AD49" s="100"/>
      <c r="AE49" s="100"/>
      <c r="AF49" s="98"/>
      <c r="AG49" s="98"/>
    </row>
    <row r="50" spans="1:33" ht="17.25" customHeight="1">
      <c r="A50" s="11">
        <v>38</v>
      </c>
      <c r="B50" s="36">
        <v>45100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27">
        <v>0</v>
      </c>
      <c r="K50" s="27">
        <v>0</v>
      </c>
      <c r="L50" s="27">
        <v>0</v>
      </c>
      <c r="M50" s="27">
        <v>0</v>
      </c>
      <c r="N50" s="28" t="s">
        <v>32</v>
      </c>
      <c r="O50" s="46">
        <v>0</v>
      </c>
      <c r="P50" s="39" t="s">
        <v>98</v>
      </c>
      <c r="Q50" s="37">
        <v>0.05082</v>
      </c>
      <c r="R50" s="40" t="s">
        <v>46</v>
      </c>
      <c r="S50" s="48">
        <v>9.84</v>
      </c>
      <c r="T50" s="161">
        <v>0.5</v>
      </c>
      <c r="U50" s="138" t="s">
        <v>97</v>
      </c>
      <c r="V50" s="160" t="s">
        <v>177</v>
      </c>
      <c r="W50" s="194"/>
      <c r="X50" s="119"/>
      <c r="Y50" s="100"/>
      <c r="Z50" s="100"/>
      <c r="AA50" s="100"/>
      <c r="AB50" s="100"/>
      <c r="AC50" s="100"/>
      <c r="AD50" s="100"/>
      <c r="AE50" s="100"/>
      <c r="AF50" s="98"/>
      <c r="AG50" s="98"/>
    </row>
    <row r="51" spans="1:33" ht="17.25" customHeight="1">
      <c r="A51" s="11">
        <v>39</v>
      </c>
      <c r="B51" s="36">
        <v>45100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27">
        <v>0</v>
      </c>
      <c r="K51" s="27">
        <v>0</v>
      </c>
      <c r="L51" s="27">
        <v>0</v>
      </c>
      <c r="M51" s="27">
        <v>0</v>
      </c>
      <c r="N51" s="28" t="s">
        <v>32</v>
      </c>
      <c r="O51" s="46" t="s">
        <v>45</v>
      </c>
      <c r="P51" s="39" t="s">
        <v>175</v>
      </c>
      <c r="Q51" s="37">
        <v>0.2</v>
      </c>
      <c r="R51" s="40" t="s">
        <v>44</v>
      </c>
      <c r="S51" s="48">
        <v>1</v>
      </c>
      <c r="T51" s="161">
        <f t="shared" si="0"/>
        <v>0.2</v>
      </c>
      <c r="U51" s="138" t="s">
        <v>150</v>
      </c>
      <c r="V51" s="160" t="s">
        <v>176</v>
      </c>
      <c r="W51" s="194"/>
      <c r="X51" s="119"/>
      <c r="Y51" s="100"/>
      <c r="Z51" s="100"/>
      <c r="AA51" s="100"/>
      <c r="AB51" s="100"/>
      <c r="AC51" s="100"/>
      <c r="AD51" s="100"/>
      <c r="AE51" s="100"/>
      <c r="AF51" s="98"/>
      <c r="AG51" s="98"/>
    </row>
    <row r="52" spans="1:33" ht="19.5" customHeight="1">
      <c r="A52" s="11">
        <v>40</v>
      </c>
      <c r="B52" s="36">
        <v>45103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27">
        <v>0</v>
      </c>
      <c r="K52" s="27">
        <v>0</v>
      </c>
      <c r="L52" s="27">
        <v>0</v>
      </c>
      <c r="M52" s="27">
        <v>0</v>
      </c>
      <c r="N52" s="28" t="s">
        <v>32</v>
      </c>
      <c r="O52" s="46">
        <v>0</v>
      </c>
      <c r="P52" s="39" t="s">
        <v>178</v>
      </c>
      <c r="Q52" s="37">
        <v>16</v>
      </c>
      <c r="R52" s="40" t="s">
        <v>44</v>
      </c>
      <c r="S52" s="48">
        <v>1</v>
      </c>
      <c r="T52" s="161">
        <f t="shared" si="0"/>
        <v>16</v>
      </c>
      <c r="U52" s="138" t="s">
        <v>179</v>
      </c>
      <c r="V52" s="160" t="s">
        <v>180</v>
      </c>
      <c r="W52" s="173"/>
      <c r="X52" s="119"/>
      <c r="Y52" s="100"/>
      <c r="Z52" s="100"/>
      <c r="AA52" s="100"/>
      <c r="AB52" s="100"/>
      <c r="AC52" s="100"/>
      <c r="AD52" s="100"/>
      <c r="AE52" s="100"/>
      <c r="AF52" s="98"/>
      <c r="AG52" s="98"/>
    </row>
    <row r="53" spans="1:33" ht="17.25" customHeight="1">
      <c r="A53" s="11">
        <v>41</v>
      </c>
      <c r="B53" s="36">
        <v>45099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27">
        <v>0</v>
      </c>
      <c r="K53" s="27">
        <v>0</v>
      </c>
      <c r="L53" s="27">
        <v>0</v>
      </c>
      <c r="M53" s="27">
        <v>0</v>
      </c>
      <c r="N53" s="28" t="s">
        <v>32</v>
      </c>
      <c r="O53" s="46">
        <v>0</v>
      </c>
      <c r="P53" s="39" t="s">
        <v>98</v>
      </c>
      <c r="Q53" s="37">
        <v>0.0488</v>
      </c>
      <c r="R53" s="40" t="s">
        <v>46</v>
      </c>
      <c r="S53" s="48">
        <v>10</v>
      </c>
      <c r="T53" s="161">
        <f t="shared" si="0"/>
        <v>0.48800000000000004</v>
      </c>
      <c r="U53" s="138" t="s">
        <v>82</v>
      </c>
      <c r="V53" s="160" t="s">
        <v>181</v>
      </c>
      <c r="W53" s="173"/>
      <c r="X53" s="119"/>
      <c r="Y53" s="100"/>
      <c r="Z53" s="100"/>
      <c r="AA53" s="100"/>
      <c r="AB53" s="100"/>
      <c r="AC53" s="100"/>
      <c r="AD53" s="100"/>
      <c r="AE53" s="100"/>
      <c r="AF53" s="98"/>
      <c r="AG53" s="98"/>
    </row>
    <row r="54" spans="1:33" ht="18.75" customHeight="1">
      <c r="A54" s="11">
        <v>42</v>
      </c>
      <c r="B54" s="12">
        <v>45099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27">
        <v>0</v>
      </c>
      <c r="K54" s="27">
        <v>0</v>
      </c>
      <c r="L54" s="27">
        <v>0</v>
      </c>
      <c r="M54" s="27">
        <v>0</v>
      </c>
      <c r="N54" s="28" t="s">
        <v>32</v>
      </c>
      <c r="O54" s="46">
        <v>0</v>
      </c>
      <c r="P54" s="39" t="s">
        <v>98</v>
      </c>
      <c r="Q54" s="37">
        <v>0.0488</v>
      </c>
      <c r="R54" s="40" t="s">
        <v>46</v>
      </c>
      <c r="S54" s="48">
        <v>20</v>
      </c>
      <c r="T54" s="161">
        <f t="shared" si="0"/>
        <v>0.9760000000000001</v>
      </c>
      <c r="U54" s="138" t="s">
        <v>82</v>
      </c>
      <c r="V54" s="160" t="s">
        <v>183</v>
      </c>
      <c r="W54" s="173"/>
      <c r="X54" s="119"/>
      <c r="Y54" s="100"/>
      <c r="Z54" s="100"/>
      <c r="AA54" s="100"/>
      <c r="AB54" s="100"/>
      <c r="AC54" s="100"/>
      <c r="AD54" s="100"/>
      <c r="AE54" s="100"/>
      <c r="AF54" s="98"/>
      <c r="AG54" s="98"/>
    </row>
    <row r="55" spans="1:33" ht="17.25" customHeight="1">
      <c r="A55" s="11">
        <v>43</v>
      </c>
      <c r="B55" s="36">
        <v>45104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27">
        <v>0</v>
      </c>
      <c r="K55" s="27">
        <v>0</v>
      </c>
      <c r="L55" s="27">
        <v>0</v>
      </c>
      <c r="M55" s="27">
        <v>0</v>
      </c>
      <c r="N55" s="28" t="s">
        <v>32</v>
      </c>
      <c r="O55" s="46" t="s">
        <v>45</v>
      </c>
      <c r="P55" s="39" t="s">
        <v>186</v>
      </c>
      <c r="Q55" s="37">
        <v>0.013792</v>
      </c>
      <c r="R55" s="40" t="s">
        <v>44</v>
      </c>
      <c r="S55" s="48">
        <v>24</v>
      </c>
      <c r="T55" s="161">
        <v>0.331</v>
      </c>
      <c r="U55" s="138" t="s">
        <v>188</v>
      </c>
      <c r="V55" s="160" t="s">
        <v>189</v>
      </c>
      <c r="W55" s="194"/>
      <c r="X55" s="119"/>
      <c r="Y55" s="100"/>
      <c r="Z55" s="100"/>
      <c r="AA55" s="100"/>
      <c r="AB55" s="100"/>
      <c r="AC55" s="100"/>
      <c r="AD55" s="100"/>
      <c r="AE55" s="100"/>
      <c r="AF55" s="98"/>
      <c r="AG55" s="98"/>
    </row>
    <row r="56" spans="1:33" ht="17.25" customHeight="1">
      <c r="A56" s="11">
        <v>44</v>
      </c>
      <c r="B56" s="12">
        <v>45104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27">
        <v>0</v>
      </c>
      <c r="K56" s="27">
        <v>0</v>
      </c>
      <c r="L56" s="27">
        <v>0</v>
      </c>
      <c r="M56" s="27">
        <v>0</v>
      </c>
      <c r="N56" s="28" t="s">
        <v>32</v>
      </c>
      <c r="O56" s="46" t="s">
        <v>45</v>
      </c>
      <c r="P56" s="39" t="s">
        <v>187</v>
      </c>
      <c r="Q56" s="37">
        <v>4.689</v>
      </c>
      <c r="R56" s="40" t="s">
        <v>44</v>
      </c>
      <c r="S56" s="48">
        <v>1</v>
      </c>
      <c r="T56" s="161">
        <f t="shared" si="0"/>
        <v>4.689</v>
      </c>
      <c r="U56" s="138" t="s">
        <v>188</v>
      </c>
      <c r="V56" s="160" t="s">
        <v>189</v>
      </c>
      <c r="W56" s="194"/>
      <c r="X56" s="119"/>
      <c r="Y56" s="100"/>
      <c r="Z56" s="100"/>
      <c r="AA56" s="100"/>
      <c r="AB56" s="100"/>
      <c r="AC56" s="100"/>
      <c r="AD56" s="100"/>
      <c r="AE56" s="100"/>
      <c r="AF56" s="98"/>
      <c r="AG56" s="98"/>
    </row>
    <row r="57" spans="1:33" ht="17.25" customHeight="1">
      <c r="A57" s="11">
        <v>45</v>
      </c>
      <c r="B57" s="36">
        <v>45105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27">
        <v>0</v>
      </c>
      <c r="K57" s="27">
        <v>0</v>
      </c>
      <c r="L57" s="27">
        <v>0</v>
      </c>
      <c r="M57" s="27">
        <v>0</v>
      </c>
      <c r="N57" s="28" t="s">
        <v>32</v>
      </c>
      <c r="O57" s="46">
        <v>0</v>
      </c>
      <c r="P57" s="39" t="s">
        <v>190</v>
      </c>
      <c r="Q57" s="37">
        <v>1.7</v>
      </c>
      <c r="R57" s="40" t="s">
        <v>149</v>
      </c>
      <c r="S57" s="48">
        <v>2</v>
      </c>
      <c r="T57" s="161">
        <f t="shared" si="0"/>
        <v>3.4</v>
      </c>
      <c r="U57" s="138" t="s">
        <v>150</v>
      </c>
      <c r="V57" s="160" t="s">
        <v>194</v>
      </c>
      <c r="W57" s="194"/>
      <c r="X57" s="119"/>
      <c r="Y57" s="100"/>
      <c r="Z57" s="100"/>
      <c r="AA57" s="100"/>
      <c r="AB57" s="100"/>
      <c r="AC57" s="100"/>
      <c r="AD57" s="100"/>
      <c r="AE57" s="100"/>
      <c r="AF57" s="98"/>
      <c r="AG57" s="98"/>
    </row>
    <row r="58" spans="1:33" ht="18.75" customHeight="1">
      <c r="A58" s="11">
        <v>46</v>
      </c>
      <c r="B58" s="12">
        <v>45104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27">
        <v>0</v>
      </c>
      <c r="K58" s="27">
        <v>0</v>
      </c>
      <c r="L58" s="27">
        <v>0</v>
      </c>
      <c r="M58" s="27">
        <v>0</v>
      </c>
      <c r="N58" s="28" t="s">
        <v>32</v>
      </c>
      <c r="O58" s="46">
        <v>0</v>
      </c>
      <c r="P58" s="39" t="s">
        <v>191</v>
      </c>
      <c r="Q58" s="61">
        <v>0.2</v>
      </c>
      <c r="R58" s="40" t="s">
        <v>164</v>
      </c>
      <c r="S58" s="48">
        <v>2</v>
      </c>
      <c r="T58" s="161">
        <f t="shared" si="0"/>
        <v>0.4</v>
      </c>
      <c r="U58" s="138" t="s">
        <v>102</v>
      </c>
      <c r="V58" s="160" t="s">
        <v>195</v>
      </c>
      <c r="W58" s="194"/>
      <c r="X58" s="119"/>
      <c r="Y58" s="100"/>
      <c r="Z58" s="100"/>
      <c r="AA58" s="100"/>
      <c r="AB58" s="100"/>
      <c r="AC58" s="100"/>
      <c r="AD58" s="100"/>
      <c r="AE58" s="100"/>
      <c r="AF58" s="98"/>
      <c r="AG58" s="98"/>
    </row>
    <row r="59" spans="1:33" ht="17.25" customHeight="1">
      <c r="A59" s="11">
        <v>47</v>
      </c>
      <c r="B59" s="36">
        <v>45104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27">
        <v>0</v>
      </c>
      <c r="K59" s="27">
        <v>0</v>
      </c>
      <c r="L59" s="27">
        <v>0</v>
      </c>
      <c r="M59" s="27">
        <v>0</v>
      </c>
      <c r="N59" s="28" t="s">
        <v>32</v>
      </c>
      <c r="O59" s="46">
        <v>0</v>
      </c>
      <c r="P59" s="20" t="s">
        <v>191</v>
      </c>
      <c r="Q59" s="37">
        <v>0.09</v>
      </c>
      <c r="R59" s="40" t="s">
        <v>164</v>
      </c>
      <c r="S59" s="48">
        <v>1</v>
      </c>
      <c r="T59" s="161">
        <f t="shared" si="0"/>
        <v>0.09</v>
      </c>
      <c r="U59" s="138" t="s">
        <v>102</v>
      </c>
      <c r="V59" s="160" t="s">
        <v>195</v>
      </c>
      <c r="W59" s="194"/>
      <c r="X59" s="119"/>
      <c r="Y59" s="100"/>
      <c r="Z59" s="100"/>
      <c r="AA59" s="100"/>
      <c r="AB59" s="100"/>
      <c r="AC59" s="100"/>
      <c r="AD59" s="100"/>
      <c r="AE59" s="100"/>
      <c r="AF59" s="98"/>
      <c r="AG59" s="98"/>
    </row>
    <row r="60" spans="1:33" ht="17.25" customHeight="1">
      <c r="A60" s="11">
        <v>48</v>
      </c>
      <c r="B60" s="12">
        <v>45104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19">
        <v>0</v>
      </c>
      <c r="P60" s="39" t="s">
        <v>192</v>
      </c>
      <c r="Q60" s="61">
        <v>0.305</v>
      </c>
      <c r="R60" s="40" t="s">
        <v>44</v>
      </c>
      <c r="S60" s="48">
        <v>1</v>
      </c>
      <c r="T60" s="161">
        <f t="shared" si="0"/>
        <v>0.305</v>
      </c>
      <c r="U60" s="138" t="s">
        <v>102</v>
      </c>
      <c r="V60" s="160" t="s">
        <v>195</v>
      </c>
      <c r="W60" s="194"/>
      <c r="X60" s="119"/>
      <c r="Y60" s="100"/>
      <c r="Z60" s="100"/>
      <c r="AA60" s="100"/>
      <c r="AB60" s="100"/>
      <c r="AC60" s="100"/>
      <c r="AD60" s="100"/>
      <c r="AE60" s="100"/>
      <c r="AF60" s="98"/>
      <c r="AG60" s="98"/>
    </row>
    <row r="61" spans="1:33" ht="17.25" customHeight="1">
      <c r="A61" s="11">
        <v>49</v>
      </c>
      <c r="B61" s="36">
        <v>45104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19">
        <v>0</v>
      </c>
      <c r="P61" s="20" t="s">
        <v>193</v>
      </c>
      <c r="Q61" s="37">
        <v>0.392778</v>
      </c>
      <c r="R61" s="40" t="s">
        <v>46</v>
      </c>
      <c r="S61" s="48">
        <v>9</v>
      </c>
      <c r="T61" s="161">
        <f t="shared" si="0"/>
        <v>3.535002</v>
      </c>
      <c r="U61" s="138" t="s">
        <v>102</v>
      </c>
      <c r="V61" s="160" t="s">
        <v>195</v>
      </c>
      <c r="W61" s="194"/>
      <c r="X61" s="119"/>
      <c r="Y61" s="100"/>
      <c r="Z61" s="100"/>
      <c r="AA61" s="100"/>
      <c r="AB61" s="100"/>
      <c r="AC61" s="100"/>
      <c r="AD61" s="100"/>
      <c r="AE61" s="100"/>
      <c r="AF61" s="98"/>
      <c r="AG61" s="98"/>
    </row>
    <row r="62" spans="1:33" ht="17.25" customHeight="1">
      <c r="A62" s="11">
        <v>50</v>
      </c>
      <c r="B62" s="12">
        <v>45079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19">
        <v>0</v>
      </c>
      <c r="P62" s="39" t="s">
        <v>196</v>
      </c>
      <c r="Q62" s="61">
        <v>1.55</v>
      </c>
      <c r="R62" s="40" t="s">
        <v>155</v>
      </c>
      <c r="S62" s="48">
        <v>14.1</v>
      </c>
      <c r="T62" s="161">
        <f t="shared" si="0"/>
        <v>21.855</v>
      </c>
      <c r="U62" s="138" t="s">
        <v>197</v>
      </c>
      <c r="V62" s="160" t="s">
        <v>198</v>
      </c>
      <c r="W62" s="173"/>
      <c r="X62" s="119"/>
      <c r="Y62" s="100"/>
      <c r="Z62" s="100"/>
      <c r="AA62" s="100"/>
      <c r="AB62" s="100"/>
      <c r="AC62" s="100"/>
      <c r="AD62" s="100"/>
      <c r="AE62" s="100"/>
      <c r="AF62" s="98"/>
      <c r="AG62" s="98"/>
    </row>
    <row r="63" spans="1:33" ht="17.25" customHeight="1">
      <c r="A63" s="11">
        <v>51</v>
      </c>
      <c r="B63" s="36">
        <v>45086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19">
        <v>0</v>
      </c>
      <c r="P63" s="20" t="s">
        <v>196</v>
      </c>
      <c r="Q63" s="37">
        <v>1.7</v>
      </c>
      <c r="R63" s="40" t="s">
        <v>155</v>
      </c>
      <c r="S63" s="48">
        <v>13.2</v>
      </c>
      <c r="T63" s="161">
        <f t="shared" si="0"/>
        <v>22.439999999999998</v>
      </c>
      <c r="U63" s="138" t="s">
        <v>197</v>
      </c>
      <c r="V63" s="160" t="s">
        <v>200</v>
      </c>
      <c r="W63" s="173"/>
      <c r="X63" s="119"/>
      <c r="Y63" s="100"/>
      <c r="Z63" s="100"/>
      <c r="AA63" s="100"/>
      <c r="AB63" s="100"/>
      <c r="AC63" s="100"/>
      <c r="AD63" s="100"/>
      <c r="AE63" s="100"/>
      <c r="AF63" s="98"/>
      <c r="AG63" s="98"/>
    </row>
    <row r="64" spans="1:33" ht="32.25" customHeight="1">
      <c r="A64" s="11">
        <v>52</v>
      </c>
      <c r="B64" s="36">
        <v>45079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19">
        <v>0</v>
      </c>
      <c r="P64" s="39" t="s">
        <v>199</v>
      </c>
      <c r="Q64" s="61">
        <v>0.125</v>
      </c>
      <c r="R64" s="40" t="s">
        <v>149</v>
      </c>
      <c r="S64" s="48">
        <v>6</v>
      </c>
      <c r="T64" s="161">
        <f t="shared" si="0"/>
        <v>0.75</v>
      </c>
      <c r="U64" s="138" t="s">
        <v>197</v>
      </c>
      <c r="V64" s="160" t="s">
        <v>198</v>
      </c>
      <c r="W64" s="173"/>
      <c r="X64" s="119"/>
      <c r="Y64" s="100"/>
      <c r="Z64" s="100"/>
      <c r="AA64" s="100"/>
      <c r="AB64" s="100"/>
      <c r="AC64" s="100"/>
      <c r="AD64" s="100"/>
      <c r="AE64" s="100"/>
      <c r="AF64" s="98"/>
      <c r="AG64" s="98"/>
    </row>
    <row r="65" spans="1:33" ht="33" customHeight="1">
      <c r="A65" s="11">
        <v>53</v>
      </c>
      <c r="B65" s="36">
        <v>45086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19">
        <v>0</v>
      </c>
      <c r="P65" s="39" t="s">
        <v>199</v>
      </c>
      <c r="Q65" s="37">
        <v>0.125</v>
      </c>
      <c r="R65" s="40" t="s">
        <v>149</v>
      </c>
      <c r="S65" s="48">
        <v>12</v>
      </c>
      <c r="T65" s="161">
        <f t="shared" si="0"/>
        <v>1.5</v>
      </c>
      <c r="U65" s="138" t="s">
        <v>197</v>
      </c>
      <c r="V65" s="160" t="s">
        <v>200</v>
      </c>
      <c r="W65" s="173"/>
      <c r="X65" s="119"/>
      <c r="Y65" s="100"/>
      <c r="Z65" s="100"/>
      <c r="AA65" s="100"/>
      <c r="AB65" s="100"/>
      <c r="AC65" s="100"/>
      <c r="AD65" s="100"/>
      <c r="AE65" s="100"/>
      <c r="AF65" s="98"/>
      <c r="AG65" s="98"/>
    </row>
    <row r="66" spans="1:33" ht="35.25" customHeight="1">
      <c r="A66" s="11">
        <v>54</v>
      </c>
      <c r="B66" s="36">
        <v>45100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19">
        <v>0</v>
      </c>
      <c r="P66" s="39" t="s">
        <v>199</v>
      </c>
      <c r="Q66" s="61">
        <v>0.125</v>
      </c>
      <c r="R66" s="40" t="s">
        <v>149</v>
      </c>
      <c r="S66" s="48">
        <v>6</v>
      </c>
      <c r="T66" s="161">
        <f t="shared" si="0"/>
        <v>0.75</v>
      </c>
      <c r="U66" s="138" t="s">
        <v>197</v>
      </c>
      <c r="V66" s="160" t="s">
        <v>201</v>
      </c>
      <c r="W66" s="173"/>
      <c r="X66" s="119"/>
      <c r="Y66" s="100"/>
      <c r="Z66" s="100"/>
      <c r="AA66" s="100"/>
      <c r="AB66" s="100"/>
      <c r="AC66" s="100"/>
      <c r="AD66" s="100"/>
      <c r="AE66" s="100"/>
      <c r="AF66" s="98"/>
      <c r="AG66" s="98"/>
    </row>
    <row r="67" spans="1:33" ht="17.25" customHeight="1">
      <c r="A67" s="11">
        <v>55</v>
      </c>
      <c r="B67" s="36">
        <v>45100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19">
        <v>0</v>
      </c>
      <c r="P67" s="20" t="s">
        <v>202</v>
      </c>
      <c r="Q67" s="37">
        <v>0.521</v>
      </c>
      <c r="R67" s="40" t="s">
        <v>44</v>
      </c>
      <c r="S67" s="48">
        <v>7</v>
      </c>
      <c r="T67" s="161">
        <f t="shared" si="0"/>
        <v>3.6470000000000002</v>
      </c>
      <c r="U67" s="138" t="s">
        <v>203</v>
      </c>
      <c r="V67" s="160" t="s">
        <v>204</v>
      </c>
      <c r="W67" s="173"/>
      <c r="X67" s="119"/>
      <c r="Y67" s="100"/>
      <c r="Z67" s="100"/>
      <c r="AA67" s="100"/>
      <c r="AB67" s="100"/>
      <c r="AC67" s="100"/>
      <c r="AD67" s="100"/>
      <c r="AE67" s="100"/>
      <c r="AF67" s="98"/>
      <c r="AG67" s="98"/>
    </row>
    <row r="68" spans="1:33" ht="19.5" customHeight="1">
      <c r="A68" s="11">
        <v>56</v>
      </c>
      <c r="B68" s="36">
        <v>45083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19">
        <v>0</v>
      </c>
      <c r="P68" s="39" t="s">
        <v>205</v>
      </c>
      <c r="Q68" s="61">
        <v>1.8815</v>
      </c>
      <c r="R68" s="40" t="s">
        <v>155</v>
      </c>
      <c r="S68" s="48">
        <v>4.9</v>
      </c>
      <c r="T68" s="161">
        <f t="shared" si="0"/>
        <v>9.21935</v>
      </c>
      <c r="U68" s="138" t="s">
        <v>203</v>
      </c>
      <c r="V68" s="160" t="s">
        <v>206</v>
      </c>
      <c r="W68" s="173"/>
      <c r="X68" s="119"/>
      <c r="Y68" s="100"/>
      <c r="Z68" s="100"/>
      <c r="AA68" s="100"/>
      <c r="AB68" s="100"/>
      <c r="AC68" s="100"/>
      <c r="AD68" s="100"/>
      <c r="AE68" s="100"/>
      <c r="AF68" s="98"/>
      <c r="AG68" s="98"/>
    </row>
    <row r="69" spans="1:33" ht="30.75" customHeight="1">
      <c r="A69" s="11">
        <v>57</v>
      </c>
      <c r="B69" s="36">
        <v>45079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19">
        <v>0</v>
      </c>
      <c r="P69" s="20" t="s">
        <v>207</v>
      </c>
      <c r="Q69" s="37">
        <v>2.471</v>
      </c>
      <c r="R69" s="40" t="s">
        <v>44</v>
      </c>
      <c r="S69" s="48">
        <v>1</v>
      </c>
      <c r="T69" s="161">
        <f t="shared" si="0"/>
        <v>2.471</v>
      </c>
      <c r="U69" s="138" t="s">
        <v>203</v>
      </c>
      <c r="V69" s="160" t="s">
        <v>213</v>
      </c>
      <c r="W69" s="173"/>
      <c r="X69" s="119"/>
      <c r="Y69" s="100"/>
      <c r="Z69" s="100"/>
      <c r="AA69" s="100"/>
      <c r="AB69" s="100"/>
      <c r="AC69" s="100"/>
      <c r="AD69" s="100"/>
      <c r="AE69" s="100"/>
      <c r="AF69" s="98"/>
      <c r="AG69" s="98"/>
    </row>
    <row r="70" spans="1:33" ht="31.5" customHeight="1">
      <c r="A70" s="11">
        <v>58</v>
      </c>
      <c r="B70" s="36">
        <v>45079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19">
        <v>0</v>
      </c>
      <c r="P70" s="39" t="s">
        <v>208</v>
      </c>
      <c r="Q70" s="61">
        <v>1.57834</v>
      </c>
      <c r="R70" s="40" t="s">
        <v>44</v>
      </c>
      <c r="S70" s="48">
        <v>1</v>
      </c>
      <c r="T70" s="161">
        <f t="shared" si="0"/>
        <v>1.57834</v>
      </c>
      <c r="U70" s="138" t="s">
        <v>203</v>
      </c>
      <c r="V70" s="160" t="s">
        <v>213</v>
      </c>
      <c r="W70" s="173"/>
      <c r="X70" s="119"/>
      <c r="Y70" s="100"/>
      <c r="Z70" s="100"/>
      <c r="AA70" s="100"/>
      <c r="AB70" s="100"/>
      <c r="AC70" s="100"/>
      <c r="AD70" s="100"/>
      <c r="AE70" s="100"/>
      <c r="AF70" s="98"/>
      <c r="AG70" s="98"/>
    </row>
    <row r="71" spans="1:33" ht="32.25" customHeight="1">
      <c r="A71" s="11">
        <v>59</v>
      </c>
      <c r="B71" s="36">
        <v>45079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19">
        <v>0</v>
      </c>
      <c r="P71" s="20" t="s">
        <v>209</v>
      </c>
      <c r="Q71" s="37">
        <v>1.84122</v>
      </c>
      <c r="R71" s="40" t="s">
        <v>44</v>
      </c>
      <c r="S71" s="48">
        <v>1</v>
      </c>
      <c r="T71" s="161">
        <f t="shared" si="0"/>
        <v>1.84122</v>
      </c>
      <c r="U71" s="138" t="s">
        <v>203</v>
      </c>
      <c r="V71" s="160" t="s">
        <v>213</v>
      </c>
      <c r="W71" s="173"/>
      <c r="X71" s="119"/>
      <c r="Y71" s="100"/>
      <c r="Z71" s="100"/>
      <c r="AA71" s="100"/>
      <c r="AB71" s="100"/>
      <c r="AC71" s="100"/>
      <c r="AD71" s="100"/>
      <c r="AE71" s="100"/>
      <c r="AF71" s="98"/>
      <c r="AG71" s="98"/>
    </row>
    <row r="72" spans="1:33" ht="17.25" customHeight="1">
      <c r="A72" s="11">
        <v>60</v>
      </c>
      <c r="B72" s="36">
        <v>45079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19">
        <v>0</v>
      </c>
      <c r="P72" s="39" t="s">
        <v>210</v>
      </c>
      <c r="Q72" s="61">
        <v>1.53382</v>
      </c>
      <c r="R72" s="40" t="s">
        <v>44</v>
      </c>
      <c r="S72" s="48">
        <v>1</v>
      </c>
      <c r="T72" s="161">
        <f t="shared" si="0"/>
        <v>1.53382</v>
      </c>
      <c r="U72" s="138" t="s">
        <v>203</v>
      </c>
      <c r="V72" s="160" t="s">
        <v>213</v>
      </c>
      <c r="W72" s="173"/>
      <c r="X72" s="119"/>
      <c r="Y72" s="100"/>
      <c r="Z72" s="100"/>
      <c r="AA72" s="100"/>
      <c r="AB72" s="100"/>
      <c r="AC72" s="100"/>
      <c r="AD72" s="100"/>
      <c r="AE72" s="100"/>
      <c r="AF72" s="98"/>
      <c r="AG72" s="98"/>
    </row>
    <row r="73" spans="1:33" ht="32.25" customHeight="1">
      <c r="A73" s="11">
        <v>61</v>
      </c>
      <c r="B73" s="36">
        <v>45079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19">
        <v>0</v>
      </c>
      <c r="P73" s="20" t="s">
        <v>211</v>
      </c>
      <c r="Q73" s="37">
        <v>14.547</v>
      </c>
      <c r="R73" s="40" t="s">
        <v>44</v>
      </c>
      <c r="S73" s="48">
        <v>1</v>
      </c>
      <c r="T73" s="161">
        <f t="shared" si="0"/>
        <v>14.547</v>
      </c>
      <c r="U73" s="138" t="s">
        <v>203</v>
      </c>
      <c r="V73" s="160" t="s">
        <v>213</v>
      </c>
      <c r="W73" s="173"/>
      <c r="X73" s="119"/>
      <c r="Y73" s="100"/>
      <c r="Z73" s="100"/>
      <c r="AA73" s="100"/>
      <c r="AB73" s="100"/>
      <c r="AC73" s="100"/>
      <c r="AD73" s="100"/>
      <c r="AE73" s="100"/>
      <c r="AF73" s="98"/>
      <c r="AG73" s="98"/>
    </row>
    <row r="74" spans="1:33" ht="33.75" customHeight="1">
      <c r="A74" s="11">
        <v>62</v>
      </c>
      <c r="B74" s="36">
        <v>45079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19">
        <v>0</v>
      </c>
      <c r="P74" s="20" t="s">
        <v>212</v>
      </c>
      <c r="Q74" s="37">
        <v>0.881</v>
      </c>
      <c r="R74" s="40" t="s">
        <v>44</v>
      </c>
      <c r="S74" s="48">
        <v>1</v>
      </c>
      <c r="T74" s="161">
        <f t="shared" si="0"/>
        <v>0.881</v>
      </c>
      <c r="U74" s="138" t="s">
        <v>203</v>
      </c>
      <c r="V74" s="160" t="s">
        <v>213</v>
      </c>
      <c r="W74" s="173"/>
      <c r="X74" s="119"/>
      <c r="Y74" s="100"/>
      <c r="Z74" s="100"/>
      <c r="AA74" s="100"/>
      <c r="AB74" s="100"/>
      <c r="AC74" s="100"/>
      <c r="AD74" s="100"/>
      <c r="AE74" s="100"/>
      <c r="AF74" s="98"/>
      <c r="AG74" s="98"/>
    </row>
    <row r="75" spans="1:33" ht="17.25" customHeight="1">
      <c r="A75" s="11">
        <v>63</v>
      </c>
      <c r="B75" s="36">
        <v>45078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19">
        <v>0</v>
      </c>
      <c r="P75" s="20" t="s">
        <v>214</v>
      </c>
      <c r="Q75" s="37">
        <v>1.32</v>
      </c>
      <c r="R75" s="40" t="s">
        <v>44</v>
      </c>
      <c r="S75" s="48">
        <v>2</v>
      </c>
      <c r="T75" s="161">
        <f t="shared" si="0"/>
        <v>2.64</v>
      </c>
      <c r="U75" s="143" t="s">
        <v>217</v>
      </c>
      <c r="V75" s="160" t="s">
        <v>218</v>
      </c>
      <c r="W75" s="173"/>
      <c r="X75" s="119"/>
      <c r="Y75" s="100"/>
      <c r="Z75" s="100"/>
      <c r="AA75" s="100"/>
      <c r="AB75" s="100"/>
      <c r="AC75" s="100"/>
      <c r="AD75" s="100"/>
      <c r="AE75" s="100"/>
      <c r="AF75" s="98"/>
      <c r="AG75" s="98"/>
    </row>
    <row r="76" spans="1:33" ht="17.25" customHeight="1">
      <c r="A76" s="11">
        <v>64</v>
      </c>
      <c r="B76" s="36">
        <v>45078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19">
        <v>0</v>
      </c>
      <c r="P76" s="20" t="s">
        <v>215</v>
      </c>
      <c r="Q76" s="37">
        <v>0.95</v>
      </c>
      <c r="R76" s="40" t="s">
        <v>44</v>
      </c>
      <c r="S76" s="48">
        <v>1</v>
      </c>
      <c r="T76" s="161">
        <f t="shared" si="0"/>
        <v>0.95</v>
      </c>
      <c r="U76" s="143" t="s">
        <v>217</v>
      </c>
      <c r="V76" s="160" t="s">
        <v>218</v>
      </c>
      <c r="W76" s="173"/>
      <c r="X76" s="119"/>
      <c r="Y76" s="100"/>
      <c r="Z76" s="100"/>
      <c r="AA76" s="100"/>
      <c r="AB76" s="100"/>
      <c r="AC76" s="100"/>
      <c r="AD76" s="100"/>
      <c r="AE76" s="100"/>
      <c r="AF76" s="98"/>
      <c r="AG76" s="98"/>
    </row>
    <row r="77" spans="1:33" ht="17.25" customHeight="1">
      <c r="A77" s="11">
        <v>65</v>
      </c>
      <c r="B77" s="36">
        <v>45078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19">
        <v>0</v>
      </c>
      <c r="P77" s="20" t="s">
        <v>216</v>
      </c>
      <c r="Q77" s="37">
        <v>0.55</v>
      </c>
      <c r="R77" s="40" t="s">
        <v>44</v>
      </c>
      <c r="S77" s="48">
        <v>1</v>
      </c>
      <c r="T77" s="161">
        <f t="shared" si="0"/>
        <v>0.55</v>
      </c>
      <c r="U77" s="143" t="s">
        <v>217</v>
      </c>
      <c r="V77" s="160" t="s">
        <v>218</v>
      </c>
      <c r="W77" s="173"/>
      <c r="X77" s="119"/>
      <c r="Y77" s="100"/>
      <c r="Z77" s="100"/>
      <c r="AA77" s="100"/>
      <c r="AB77" s="100"/>
      <c r="AC77" s="100"/>
      <c r="AD77" s="100"/>
      <c r="AE77" s="100"/>
      <c r="AF77" s="98"/>
      <c r="AG77" s="98"/>
    </row>
    <row r="78" spans="1:33" ht="15">
      <c r="A78" s="25"/>
      <c r="B78" s="15"/>
      <c r="C78" s="16"/>
      <c r="D78" s="16"/>
      <c r="E78" s="16"/>
      <c r="F78" s="16"/>
      <c r="G78" s="16"/>
      <c r="H78" s="16"/>
      <c r="I78" s="32"/>
      <c r="J78" s="32"/>
      <c r="K78" s="32"/>
      <c r="L78" s="32"/>
      <c r="M78" s="32"/>
      <c r="N78" s="33"/>
      <c r="O78" s="85"/>
      <c r="P78" s="127" t="s">
        <v>95</v>
      </c>
      <c r="Q78" s="86"/>
      <c r="R78" s="71"/>
      <c r="S78" s="72"/>
      <c r="T78" s="135"/>
      <c r="U78" s="139"/>
      <c r="V78" s="159"/>
      <c r="W78" s="175"/>
      <c r="X78" s="119"/>
      <c r="Y78" s="100"/>
      <c r="Z78" s="100"/>
      <c r="AA78" s="100"/>
      <c r="AB78" s="100"/>
      <c r="AC78" s="100"/>
      <c r="AD78" s="100"/>
      <c r="AE78" s="100"/>
      <c r="AF78" s="98"/>
      <c r="AG78" s="98"/>
    </row>
    <row r="79" spans="1:33" ht="18.75" customHeight="1">
      <c r="A79" s="25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7"/>
      <c r="O79" s="17"/>
      <c r="P79" s="87" t="s">
        <v>47</v>
      </c>
      <c r="Q79" s="49"/>
      <c r="R79" s="25"/>
      <c r="S79" s="50"/>
      <c r="T79" s="53"/>
      <c r="U79" s="140"/>
      <c r="V79" s="159"/>
      <c r="W79" s="175"/>
      <c r="X79" s="119"/>
      <c r="Y79" s="100"/>
      <c r="Z79" s="100"/>
      <c r="AA79" s="100"/>
      <c r="AB79" s="100"/>
      <c r="AC79" s="100"/>
      <c r="AD79" s="100"/>
      <c r="AE79" s="100"/>
      <c r="AF79" s="98"/>
      <c r="AG79" s="98"/>
    </row>
    <row r="80" spans="1:33" ht="15">
      <c r="A80" s="25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7"/>
      <c r="P80" s="21" t="s">
        <v>48</v>
      </c>
      <c r="Q80" s="49"/>
      <c r="R80" s="25"/>
      <c r="S80" s="50"/>
      <c r="T80" s="53"/>
      <c r="U80" s="140"/>
      <c r="V80" s="159"/>
      <c r="W80" s="175"/>
      <c r="X80" s="119"/>
      <c r="Y80" s="100"/>
      <c r="Z80" s="100"/>
      <c r="AA80" s="100"/>
      <c r="AB80" s="100"/>
      <c r="AC80" s="100"/>
      <c r="AD80" s="100"/>
      <c r="AE80" s="100"/>
      <c r="AF80" s="98"/>
      <c r="AG80" s="98"/>
    </row>
    <row r="81" spans="1:33" ht="15">
      <c r="A81" s="25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5"/>
      <c r="P81" s="21" t="s">
        <v>49</v>
      </c>
      <c r="Q81" s="51"/>
      <c r="R81" s="25"/>
      <c r="S81" s="50"/>
      <c r="T81" s="54"/>
      <c r="U81" s="140"/>
      <c r="V81" s="159"/>
      <c r="W81" s="175"/>
      <c r="X81" s="119"/>
      <c r="Y81" s="100"/>
      <c r="Z81" s="100"/>
      <c r="AA81" s="100"/>
      <c r="AB81" s="100"/>
      <c r="AC81" s="100"/>
      <c r="AD81" s="100"/>
      <c r="AE81" s="100"/>
      <c r="AF81" s="98"/>
      <c r="AG81" s="98"/>
    </row>
    <row r="82" spans="1:33" ht="30">
      <c r="A82" s="25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7"/>
      <c r="P82" s="21" t="s">
        <v>50</v>
      </c>
      <c r="Q82" s="51"/>
      <c r="R82" s="25"/>
      <c r="S82" s="50"/>
      <c r="T82" s="54"/>
      <c r="U82" s="140"/>
      <c r="V82" s="159"/>
      <c r="W82" s="175"/>
      <c r="X82" s="119"/>
      <c r="Y82" s="100"/>
      <c r="Z82" s="100"/>
      <c r="AA82" s="100"/>
      <c r="AB82" s="100"/>
      <c r="AC82" s="100"/>
      <c r="AD82" s="100"/>
      <c r="AE82" s="100"/>
      <c r="AF82" s="98"/>
      <c r="AG82" s="98"/>
    </row>
    <row r="83" spans="1:33" ht="15">
      <c r="A83" s="25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7"/>
      <c r="P83" s="21" t="s">
        <v>51</v>
      </c>
      <c r="Q83" s="51"/>
      <c r="R83" s="25"/>
      <c r="S83" s="50"/>
      <c r="T83" s="54"/>
      <c r="U83" s="140"/>
      <c r="V83" s="159"/>
      <c r="W83" s="175"/>
      <c r="X83" s="119"/>
      <c r="Y83" s="100"/>
      <c r="Z83" s="100"/>
      <c r="AA83" s="100"/>
      <c r="AB83" s="100"/>
      <c r="AC83" s="100"/>
      <c r="AD83" s="100"/>
      <c r="AE83" s="100"/>
      <c r="AF83" s="98"/>
      <c r="AG83" s="98"/>
    </row>
    <row r="84" spans="1:33" ht="30">
      <c r="A84" s="25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7"/>
      <c r="P84" s="21" t="s">
        <v>52</v>
      </c>
      <c r="Q84" s="52"/>
      <c r="R84" s="25"/>
      <c r="S84" s="50"/>
      <c r="T84" s="54"/>
      <c r="U84" s="140"/>
      <c r="V84" s="159"/>
      <c r="W84" s="175"/>
      <c r="X84" s="119"/>
      <c r="Y84" s="100"/>
      <c r="Z84" s="100"/>
      <c r="AA84" s="100"/>
      <c r="AB84" s="100"/>
      <c r="AC84" s="100"/>
      <c r="AD84" s="100"/>
      <c r="AE84" s="100"/>
      <c r="AF84" s="98"/>
      <c r="AG84" s="98"/>
    </row>
    <row r="85" spans="1:33" ht="30">
      <c r="A85" s="25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7"/>
      <c r="P85" s="93" t="s">
        <v>53</v>
      </c>
      <c r="Q85" s="52"/>
      <c r="R85" s="25"/>
      <c r="S85" s="50"/>
      <c r="T85" s="49"/>
      <c r="U85" s="140"/>
      <c r="V85" s="159"/>
      <c r="W85" s="175"/>
      <c r="X85" s="119"/>
      <c r="Y85" s="100"/>
      <c r="Z85" s="100"/>
      <c r="AA85" s="100"/>
      <c r="AB85" s="100"/>
      <c r="AC85" s="100"/>
      <c r="AD85" s="100"/>
      <c r="AE85" s="100"/>
      <c r="AF85" s="98"/>
      <c r="AG85" s="98"/>
    </row>
    <row r="86" spans="1:33" ht="40.5" customHeight="1">
      <c r="A86" s="11">
        <v>66</v>
      </c>
      <c r="B86" s="26">
        <v>45107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8" t="s">
        <v>32</v>
      </c>
      <c r="O86" s="29">
        <v>0</v>
      </c>
      <c r="P86" s="39" t="s">
        <v>54</v>
      </c>
      <c r="Q86" s="63">
        <v>0.04</v>
      </c>
      <c r="R86" s="40" t="s">
        <v>44</v>
      </c>
      <c r="S86" s="57">
        <f>26+300</f>
        <v>326</v>
      </c>
      <c r="T86" s="63">
        <f>Q86*S86</f>
        <v>13.040000000000001</v>
      </c>
      <c r="U86" s="92" t="s">
        <v>55</v>
      </c>
      <c r="V86" s="160" t="s">
        <v>218</v>
      </c>
      <c r="W86" s="174"/>
      <c r="X86" s="112"/>
      <c r="Y86" s="100"/>
      <c r="Z86" s="100"/>
      <c r="AA86" s="100"/>
      <c r="AB86" s="100"/>
      <c r="AC86" s="100"/>
      <c r="AD86" s="100"/>
      <c r="AE86" s="100"/>
      <c r="AF86" s="98"/>
      <c r="AG86" s="98"/>
    </row>
    <row r="87" spans="1:33" ht="34.5" customHeight="1">
      <c r="A87" s="11">
        <v>67</v>
      </c>
      <c r="B87" s="26">
        <v>45107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8" t="s">
        <v>32</v>
      </c>
      <c r="O87" s="29">
        <v>0</v>
      </c>
      <c r="P87" s="20" t="s">
        <v>54</v>
      </c>
      <c r="Q87" s="62">
        <v>0.04</v>
      </c>
      <c r="R87" s="64" t="s">
        <v>44</v>
      </c>
      <c r="S87" s="57">
        <v>121</v>
      </c>
      <c r="T87" s="63">
        <f aca="true" t="shared" si="1" ref="T87:T113">Q87*S87</f>
        <v>4.84</v>
      </c>
      <c r="U87" s="45" t="s">
        <v>56</v>
      </c>
      <c r="V87" s="160" t="s">
        <v>93</v>
      </c>
      <c r="W87" s="174"/>
      <c r="X87" s="112"/>
      <c r="Y87" s="100"/>
      <c r="Z87" s="100"/>
      <c r="AA87" s="100"/>
      <c r="AB87" s="100"/>
      <c r="AC87" s="100"/>
      <c r="AD87" s="100"/>
      <c r="AE87" s="100"/>
      <c r="AF87" s="98"/>
      <c r="AG87" s="98"/>
    </row>
    <row r="88" spans="1:33" ht="38.25" customHeight="1">
      <c r="A88" s="11">
        <v>68</v>
      </c>
      <c r="B88" s="26">
        <v>45107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8" t="s">
        <v>32</v>
      </c>
      <c r="O88" s="29">
        <v>0</v>
      </c>
      <c r="P88" s="20" t="s">
        <v>57</v>
      </c>
      <c r="Q88" s="62">
        <v>0.04594</v>
      </c>
      <c r="R88" s="64" t="s">
        <v>42</v>
      </c>
      <c r="S88" s="57">
        <v>39</v>
      </c>
      <c r="T88" s="63">
        <v>1.7915</v>
      </c>
      <c r="U88" s="88" t="s">
        <v>43</v>
      </c>
      <c r="V88" s="160" t="s">
        <v>89</v>
      </c>
      <c r="W88" s="174"/>
      <c r="X88" s="112"/>
      <c r="Y88" s="100"/>
      <c r="Z88" s="100"/>
      <c r="AA88" s="100"/>
      <c r="AB88" s="100"/>
      <c r="AC88" s="100"/>
      <c r="AD88" s="100"/>
      <c r="AE88" s="24"/>
      <c r="AF88" s="98"/>
      <c r="AG88" s="98"/>
    </row>
    <row r="89" spans="1:33" ht="44.25" customHeight="1">
      <c r="A89" s="11">
        <v>69</v>
      </c>
      <c r="B89" s="26">
        <v>45107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8" t="s">
        <v>32</v>
      </c>
      <c r="O89" s="29">
        <v>0</v>
      </c>
      <c r="P89" s="20" t="s">
        <v>58</v>
      </c>
      <c r="Q89" s="65">
        <v>0.02297</v>
      </c>
      <c r="R89" s="66" t="s">
        <v>44</v>
      </c>
      <c r="S89" s="57">
        <v>39</v>
      </c>
      <c r="T89" s="63">
        <v>0.89575</v>
      </c>
      <c r="U89" s="177" t="s">
        <v>43</v>
      </c>
      <c r="V89" s="160" t="s">
        <v>89</v>
      </c>
      <c r="W89" s="174"/>
      <c r="X89" s="112"/>
      <c r="Y89" s="100"/>
      <c r="Z89" s="100"/>
      <c r="AA89" s="100"/>
      <c r="AB89" s="100"/>
      <c r="AC89" s="100"/>
      <c r="AD89" s="100"/>
      <c r="AE89" s="100"/>
      <c r="AF89" s="98"/>
      <c r="AG89" s="98"/>
    </row>
    <row r="90" spans="1:33" ht="37.5" customHeight="1">
      <c r="A90" s="11">
        <v>70</v>
      </c>
      <c r="B90" s="26">
        <v>45107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8" t="s">
        <v>32</v>
      </c>
      <c r="O90" s="29">
        <v>0</v>
      </c>
      <c r="P90" s="38" t="s">
        <v>75</v>
      </c>
      <c r="Q90" s="67">
        <v>0.51523</v>
      </c>
      <c r="R90" s="31" t="s">
        <v>42</v>
      </c>
      <c r="S90" s="57">
        <v>11</v>
      </c>
      <c r="T90" s="63">
        <f>Q90*S90</f>
        <v>5.667529999999999</v>
      </c>
      <c r="U90" s="178" t="s">
        <v>74</v>
      </c>
      <c r="V90" s="160" t="s">
        <v>96</v>
      </c>
      <c r="W90" s="174"/>
      <c r="X90" s="112"/>
      <c r="Y90" s="100"/>
      <c r="Z90" s="100"/>
      <c r="AA90" s="100"/>
      <c r="AB90" s="100"/>
      <c r="AC90" s="100"/>
      <c r="AD90" s="100"/>
      <c r="AE90" s="100"/>
      <c r="AF90" s="98"/>
      <c r="AG90" s="98"/>
    </row>
    <row r="91" spans="1:33" ht="41.25" customHeight="1">
      <c r="A91" s="11">
        <v>71</v>
      </c>
      <c r="B91" s="26">
        <v>45107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8" t="s">
        <v>32</v>
      </c>
      <c r="O91" s="29">
        <v>0</v>
      </c>
      <c r="P91" s="20" t="s">
        <v>59</v>
      </c>
      <c r="Q91" s="68">
        <v>0.02226</v>
      </c>
      <c r="R91" s="69" t="s">
        <v>60</v>
      </c>
      <c r="S91" s="57">
        <v>890</v>
      </c>
      <c r="T91" s="63">
        <f>Q91*S91</f>
        <v>19.8114</v>
      </c>
      <c r="U91" s="179" t="s">
        <v>61</v>
      </c>
      <c r="V91" s="160" t="s">
        <v>84</v>
      </c>
      <c r="W91" s="174"/>
      <c r="X91" s="112"/>
      <c r="Y91" s="100"/>
      <c r="Z91" s="100"/>
      <c r="AA91" s="100"/>
      <c r="AB91" s="100"/>
      <c r="AC91" s="100"/>
      <c r="AD91" s="100"/>
      <c r="AE91" s="100"/>
      <c r="AF91" s="98"/>
      <c r="AG91" s="98"/>
    </row>
    <row r="92" spans="1:33" ht="37.5" customHeight="1">
      <c r="A92" s="11">
        <v>72</v>
      </c>
      <c r="B92" s="26">
        <v>45107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8" t="s">
        <v>32</v>
      </c>
      <c r="O92" s="29">
        <v>0</v>
      </c>
      <c r="P92" s="39" t="s">
        <v>62</v>
      </c>
      <c r="Q92" s="63">
        <v>1.63994</v>
      </c>
      <c r="R92" s="40" t="s">
        <v>44</v>
      </c>
      <c r="S92" s="96">
        <v>1</v>
      </c>
      <c r="T92" s="63">
        <f t="shared" si="1"/>
        <v>1.63994</v>
      </c>
      <c r="U92" s="88" t="s">
        <v>63</v>
      </c>
      <c r="V92" s="160" t="s">
        <v>83</v>
      </c>
      <c r="W92" s="174"/>
      <c r="X92" s="112"/>
      <c r="Y92" s="100"/>
      <c r="Z92" s="100"/>
      <c r="AA92" s="100"/>
      <c r="AB92" s="100"/>
      <c r="AC92" s="100"/>
      <c r="AD92" s="100"/>
      <c r="AE92" s="100"/>
      <c r="AF92" s="98"/>
      <c r="AG92" s="98"/>
    </row>
    <row r="93" spans="1:33" ht="39" customHeight="1">
      <c r="A93" s="11">
        <v>73</v>
      </c>
      <c r="B93" s="26">
        <v>45107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8" t="s">
        <v>32</v>
      </c>
      <c r="O93" s="29">
        <v>0</v>
      </c>
      <c r="P93" s="39" t="s">
        <v>64</v>
      </c>
      <c r="Q93" s="63">
        <v>0.97902</v>
      </c>
      <c r="R93" s="40" t="s">
        <v>72</v>
      </c>
      <c r="S93" s="96">
        <v>1</v>
      </c>
      <c r="T93" s="63">
        <f>Q93*S93</f>
        <v>0.97902</v>
      </c>
      <c r="U93" s="92" t="s">
        <v>65</v>
      </c>
      <c r="V93" s="160" t="s">
        <v>90</v>
      </c>
      <c r="W93" s="174"/>
      <c r="X93" s="112"/>
      <c r="Y93" s="100"/>
      <c r="Z93" s="100"/>
      <c r="AA93" s="100"/>
      <c r="AB93" s="100"/>
      <c r="AC93" s="100"/>
      <c r="AD93" s="100"/>
      <c r="AE93" s="100"/>
      <c r="AF93" s="98"/>
      <c r="AG93" s="98"/>
    </row>
    <row r="94" spans="1:33" ht="42" customHeight="1">
      <c r="A94" s="11">
        <v>74</v>
      </c>
      <c r="B94" s="26">
        <v>45107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8" t="s">
        <v>32</v>
      </c>
      <c r="O94" s="29">
        <v>0</v>
      </c>
      <c r="P94" s="39" t="s">
        <v>66</v>
      </c>
      <c r="Q94" s="63">
        <v>8.78213</v>
      </c>
      <c r="R94" s="40" t="s">
        <v>72</v>
      </c>
      <c r="S94" s="96">
        <v>1</v>
      </c>
      <c r="T94" s="63">
        <f>Q94*S94</f>
        <v>8.78213</v>
      </c>
      <c r="U94" s="92" t="s">
        <v>65</v>
      </c>
      <c r="V94" s="160" t="s">
        <v>91</v>
      </c>
      <c r="W94" s="174"/>
      <c r="X94" s="112"/>
      <c r="Y94" s="100"/>
      <c r="Z94" s="100"/>
      <c r="AA94" s="100"/>
      <c r="AB94" s="100"/>
      <c r="AC94" s="100"/>
      <c r="AD94" s="100"/>
      <c r="AE94" s="100"/>
      <c r="AF94" s="98"/>
      <c r="AG94" s="98"/>
    </row>
    <row r="95" spans="1:33" ht="36.75" customHeight="1">
      <c r="A95" s="11">
        <v>75</v>
      </c>
      <c r="B95" s="26">
        <v>45107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8" t="s">
        <v>32</v>
      </c>
      <c r="O95" s="29">
        <v>0</v>
      </c>
      <c r="P95" s="109" t="s">
        <v>67</v>
      </c>
      <c r="Q95" s="110">
        <v>4.68472</v>
      </c>
      <c r="R95" s="111" t="s">
        <v>72</v>
      </c>
      <c r="S95" s="96">
        <v>1</v>
      </c>
      <c r="T95" s="63">
        <f>Q95*S95</f>
        <v>4.68472</v>
      </c>
      <c r="U95" s="94" t="s">
        <v>65</v>
      </c>
      <c r="V95" s="160" t="s">
        <v>92</v>
      </c>
      <c r="W95" s="174"/>
      <c r="X95" s="112"/>
      <c r="Y95" s="100"/>
      <c r="Z95" s="100"/>
      <c r="AA95" s="100"/>
      <c r="AB95" s="100"/>
      <c r="AC95" s="100"/>
      <c r="AD95" s="100"/>
      <c r="AE95" s="100"/>
      <c r="AF95" s="98"/>
      <c r="AG95" s="98"/>
    </row>
    <row r="96" spans="1:33" ht="36.75" customHeight="1">
      <c r="A96" s="11">
        <v>76</v>
      </c>
      <c r="B96" s="26">
        <v>45103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8" t="s">
        <v>32</v>
      </c>
      <c r="O96" s="29">
        <v>0</v>
      </c>
      <c r="P96" s="109" t="s">
        <v>67</v>
      </c>
      <c r="Q96" s="110">
        <v>0.6</v>
      </c>
      <c r="R96" s="111" t="s">
        <v>44</v>
      </c>
      <c r="S96" s="96">
        <v>1</v>
      </c>
      <c r="T96" s="63">
        <f>Q96*S96</f>
        <v>0.6</v>
      </c>
      <c r="U96" s="94" t="s">
        <v>85</v>
      </c>
      <c r="V96" s="160" t="s">
        <v>118</v>
      </c>
      <c r="W96" s="174"/>
      <c r="X96" s="112"/>
      <c r="Y96" s="100"/>
      <c r="Z96" s="100"/>
      <c r="AA96" s="100"/>
      <c r="AB96" s="100"/>
      <c r="AC96" s="100"/>
      <c r="AD96" s="100"/>
      <c r="AE96" s="100"/>
      <c r="AF96" s="98"/>
      <c r="AG96" s="98"/>
    </row>
    <row r="97" spans="1:33" ht="35.25" customHeight="1">
      <c r="A97" s="11">
        <v>77</v>
      </c>
      <c r="B97" s="26">
        <v>45107</v>
      </c>
      <c r="C97" s="116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8" t="s">
        <v>32</v>
      </c>
      <c r="O97" s="130">
        <v>0</v>
      </c>
      <c r="P97" s="30" t="s">
        <v>80</v>
      </c>
      <c r="Q97" s="162">
        <v>3.79596</v>
      </c>
      <c r="R97" s="163" t="s">
        <v>44</v>
      </c>
      <c r="S97" s="96">
        <v>1</v>
      </c>
      <c r="T97" s="63">
        <f>Q97*S97</f>
        <v>3.79596</v>
      </c>
      <c r="U97" s="138" t="s">
        <v>79</v>
      </c>
      <c r="V97" s="160" t="s">
        <v>234</v>
      </c>
      <c r="W97" s="176"/>
      <c r="X97" s="112"/>
      <c r="Y97" s="118"/>
      <c r="Z97" s="118"/>
      <c r="AA97" s="118"/>
      <c r="AB97" s="118"/>
      <c r="AC97" s="118"/>
      <c r="AD97" s="118"/>
      <c r="AE97" s="118"/>
      <c r="AF97" s="118"/>
      <c r="AG97" s="118"/>
    </row>
    <row r="98" spans="1:33" ht="36.75" customHeight="1">
      <c r="A98" s="11">
        <v>78</v>
      </c>
      <c r="B98" s="26">
        <v>45107</v>
      </c>
      <c r="C98" s="116">
        <v>0</v>
      </c>
      <c r="D98" s="116">
        <v>0</v>
      </c>
      <c r="E98" s="116">
        <v>0</v>
      </c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</v>
      </c>
      <c r="N98" s="151" t="s">
        <v>32</v>
      </c>
      <c r="O98" s="141">
        <v>0</v>
      </c>
      <c r="P98" s="180" t="s">
        <v>80</v>
      </c>
      <c r="Q98" s="181">
        <v>0.4446</v>
      </c>
      <c r="R98" s="182" t="s">
        <v>44</v>
      </c>
      <c r="S98" s="183">
        <v>1</v>
      </c>
      <c r="T98" s="63">
        <f t="shared" si="1"/>
        <v>0.4446</v>
      </c>
      <c r="U98" s="184" t="s">
        <v>79</v>
      </c>
      <c r="V98" s="160" t="s">
        <v>184</v>
      </c>
      <c r="W98" s="174"/>
      <c r="X98" s="129"/>
      <c r="Y98" s="118"/>
      <c r="Z98" s="118"/>
      <c r="AA98" s="118"/>
      <c r="AB98" s="118"/>
      <c r="AC98" s="118"/>
      <c r="AD98" s="118"/>
      <c r="AE98" s="118"/>
      <c r="AF98" s="118"/>
      <c r="AG98" s="118"/>
    </row>
    <row r="99" spans="1:33" ht="36.75" customHeight="1">
      <c r="A99" s="11">
        <v>79</v>
      </c>
      <c r="B99" s="26">
        <v>45098</v>
      </c>
      <c r="C99" s="116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8" t="s">
        <v>32</v>
      </c>
      <c r="O99" s="130">
        <v>0</v>
      </c>
      <c r="P99" s="180" t="s">
        <v>158</v>
      </c>
      <c r="Q99" s="181">
        <v>1.21</v>
      </c>
      <c r="R99" s="111" t="s">
        <v>44</v>
      </c>
      <c r="S99" s="183">
        <v>1</v>
      </c>
      <c r="T99" s="63">
        <f t="shared" si="1"/>
        <v>1.21</v>
      </c>
      <c r="U99" s="184" t="s">
        <v>159</v>
      </c>
      <c r="V99" s="160" t="s">
        <v>160</v>
      </c>
      <c r="W99" s="174"/>
      <c r="X99" s="129"/>
      <c r="Y99" s="118"/>
      <c r="Z99" s="118"/>
      <c r="AA99" s="118"/>
      <c r="AB99" s="118"/>
      <c r="AC99" s="118"/>
      <c r="AD99" s="118"/>
      <c r="AE99" s="118"/>
      <c r="AF99" s="118"/>
      <c r="AG99" s="118"/>
    </row>
    <row r="100" spans="1:33" ht="36.75" customHeight="1">
      <c r="A100" s="11">
        <v>80</v>
      </c>
      <c r="B100" s="26">
        <v>45107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51" t="s">
        <v>32</v>
      </c>
      <c r="O100" s="141">
        <v>0</v>
      </c>
      <c r="P100" s="180" t="s">
        <v>219</v>
      </c>
      <c r="Q100" s="181">
        <v>4.73761</v>
      </c>
      <c r="R100" s="163" t="s">
        <v>44</v>
      </c>
      <c r="S100" s="183">
        <v>1</v>
      </c>
      <c r="T100" s="63">
        <f t="shared" si="1"/>
        <v>4.73761</v>
      </c>
      <c r="U100" s="184" t="s">
        <v>220</v>
      </c>
      <c r="V100" s="160" t="s">
        <v>221</v>
      </c>
      <c r="W100" s="174"/>
      <c r="X100" s="129"/>
      <c r="Y100" s="118"/>
      <c r="Z100" s="118"/>
      <c r="AA100" s="118"/>
      <c r="AB100" s="118"/>
      <c r="AC100" s="118"/>
      <c r="AD100" s="118"/>
      <c r="AE100" s="118"/>
      <c r="AF100" s="118"/>
      <c r="AG100" s="118"/>
    </row>
    <row r="101" spans="1:33" ht="46.5" customHeight="1">
      <c r="A101" s="11">
        <v>81</v>
      </c>
      <c r="B101" s="26">
        <v>45091</v>
      </c>
      <c r="C101" s="116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8" t="s">
        <v>32</v>
      </c>
      <c r="O101" s="130">
        <v>0</v>
      </c>
      <c r="P101" s="180" t="s">
        <v>222</v>
      </c>
      <c r="Q101" s="181">
        <v>8.34182</v>
      </c>
      <c r="R101" s="182" t="s">
        <v>44</v>
      </c>
      <c r="S101" s="183">
        <v>1</v>
      </c>
      <c r="T101" s="63">
        <f t="shared" si="1"/>
        <v>8.34182</v>
      </c>
      <c r="U101" s="184" t="s">
        <v>224</v>
      </c>
      <c r="V101" s="160" t="s">
        <v>225</v>
      </c>
      <c r="W101" s="174"/>
      <c r="X101" s="129"/>
      <c r="Y101" s="118"/>
      <c r="Z101" s="118"/>
      <c r="AA101" s="118"/>
      <c r="AB101" s="118"/>
      <c r="AC101" s="118"/>
      <c r="AD101" s="118"/>
      <c r="AE101" s="118"/>
      <c r="AF101" s="118"/>
      <c r="AG101" s="118"/>
    </row>
    <row r="102" spans="1:33" ht="36.75" customHeight="1">
      <c r="A102" s="11">
        <v>82</v>
      </c>
      <c r="B102" s="26">
        <v>45091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51" t="s">
        <v>32</v>
      </c>
      <c r="O102" s="141">
        <v>0</v>
      </c>
      <c r="P102" s="180" t="s">
        <v>223</v>
      </c>
      <c r="Q102" s="181">
        <v>0.7556</v>
      </c>
      <c r="R102" s="163" t="s">
        <v>44</v>
      </c>
      <c r="S102" s="183">
        <v>2</v>
      </c>
      <c r="T102" s="63">
        <f>Q102*S102</f>
        <v>1.5112</v>
      </c>
      <c r="U102" s="184" t="s">
        <v>224</v>
      </c>
      <c r="V102" s="160" t="s">
        <v>225</v>
      </c>
      <c r="W102" s="174"/>
      <c r="X102" s="129"/>
      <c r="Y102" s="118"/>
      <c r="Z102" s="118"/>
      <c r="AA102" s="118"/>
      <c r="AB102" s="118"/>
      <c r="AC102" s="118"/>
      <c r="AD102" s="118"/>
      <c r="AE102" s="118"/>
      <c r="AF102" s="118"/>
      <c r="AG102" s="118"/>
    </row>
    <row r="103" spans="1:33" ht="51" customHeight="1">
      <c r="A103" s="11">
        <v>83</v>
      </c>
      <c r="B103" s="26">
        <v>45107</v>
      </c>
      <c r="C103" s="116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8" t="s">
        <v>32</v>
      </c>
      <c r="O103" s="130">
        <v>0</v>
      </c>
      <c r="P103" s="180" t="s">
        <v>226</v>
      </c>
      <c r="Q103" s="181">
        <v>6.19697</v>
      </c>
      <c r="R103" s="163" t="s">
        <v>44</v>
      </c>
      <c r="S103" s="183">
        <v>1</v>
      </c>
      <c r="T103" s="63">
        <f>Q103*S103</f>
        <v>6.19697</v>
      </c>
      <c r="U103" s="184" t="s">
        <v>228</v>
      </c>
      <c r="V103" s="160" t="s">
        <v>227</v>
      </c>
      <c r="W103" s="174"/>
      <c r="X103" s="129"/>
      <c r="Y103" s="118"/>
      <c r="Z103" s="118"/>
      <c r="AA103" s="118"/>
      <c r="AB103" s="118"/>
      <c r="AC103" s="118"/>
      <c r="AD103" s="118"/>
      <c r="AE103" s="118"/>
      <c r="AF103" s="118"/>
      <c r="AG103" s="118"/>
    </row>
    <row r="104" spans="1:33" ht="36.75" customHeight="1">
      <c r="A104" s="11">
        <v>84</v>
      </c>
      <c r="B104" s="26">
        <v>45107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51" t="s">
        <v>32</v>
      </c>
      <c r="O104" s="141">
        <v>0</v>
      </c>
      <c r="P104" s="180" t="s">
        <v>229</v>
      </c>
      <c r="Q104" s="181">
        <v>0.3775</v>
      </c>
      <c r="R104" s="182" t="s">
        <v>44</v>
      </c>
      <c r="S104" s="183">
        <v>15</v>
      </c>
      <c r="T104" s="63">
        <v>5.70478</v>
      </c>
      <c r="U104" s="184" t="s">
        <v>230</v>
      </c>
      <c r="V104" s="160" t="s">
        <v>231</v>
      </c>
      <c r="W104" s="112"/>
      <c r="X104" s="129"/>
      <c r="Y104" s="118"/>
      <c r="Z104" s="118"/>
      <c r="AA104" s="118"/>
      <c r="AB104" s="118"/>
      <c r="AC104" s="118"/>
      <c r="AD104" s="118"/>
      <c r="AE104" s="118"/>
      <c r="AF104" s="118"/>
      <c r="AG104" s="118"/>
    </row>
    <row r="105" spans="1:33" ht="36.75" customHeight="1">
      <c r="A105" s="11">
        <v>85</v>
      </c>
      <c r="B105" s="26">
        <v>45107</v>
      </c>
      <c r="C105" s="116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8" t="s">
        <v>32</v>
      </c>
      <c r="O105" s="130">
        <v>0</v>
      </c>
      <c r="P105" s="180" t="s">
        <v>232</v>
      </c>
      <c r="Q105" s="181">
        <v>0.29752</v>
      </c>
      <c r="R105" s="111" t="s">
        <v>44</v>
      </c>
      <c r="S105" s="183">
        <v>1</v>
      </c>
      <c r="T105" s="63">
        <f t="shared" si="1"/>
        <v>0.29752</v>
      </c>
      <c r="U105" s="184" t="s">
        <v>233</v>
      </c>
      <c r="V105" s="160" t="s">
        <v>240</v>
      </c>
      <c r="W105" s="112"/>
      <c r="X105" s="129"/>
      <c r="Y105" s="118"/>
      <c r="Z105" s="118"/>
      <c r="AA105" s="118"/>
      <c r="AB105" s="118"/>
      <c r="AC105" s="118"/>
      <c r="AD105" s="118"/>
      <c r="AE105" s="118"/>
      <c r="AF105" s="118"/>
      <c r="AG105" s="118"/>
    </row>
    <row r="106" spans="1:33" ht="36.75" customHeight="1">
      <c r="A106" s="11">
        <v>86</v>
      </c>
      <c r="B106" s="26">
        <v>45104</v>
      </c>
      <c r="C106" s="116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8" t="s">
        <v>32</v>
      </c>
      <c r="O106" s="130">
        <v>0</v>
      </c>
      <c r="P106" s="30" t="s">
        <v>235</v>
      </c>
      <c r="Q106" s="162">
        <v>1.8</v>
      </c>
      <c r="R106" s="182" t="s">
        <v>44</v>
      </c>
      <c r="S106" s="185">
        <v>4</v>
      </c>
      <c r="T106" s="63">
        <f t="shared" si="1"/>
        <v>7.2</v>
      </c>
      <c r="U106" s="186" t="s">
        <v>236</v>
      </c>
      <c r="V106" s="160" t="s">
        <v>239</v>
      </c>
      <c r="W106" s="112"/>
      <c r="X106" s="129"/>
      <c r="Y106" s="118"/>
      <c r="Z106" s="118"/>
      <c r="AA106" s="118"/>
      <c r="AB106" s="118"/>
      <c r="AC106" s="118"/>
      <c r="AD106" s="118"/>
      <c r="AE106" s="118"/>
      <c r="AF106" s="118"/>
      <c r="AG106" s="118"/>
    </row>
    <row r="107" spans="1:33" ht="36.75" customHeight="1">
      <c r="A107" s="11">
        <v>87</v>
      </c>
      <c r="B107" s="26">
        <v>45100</v>
      </c>
      <c r="C107" s="116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8" t="s">
        <v>32</v>
      </c>
      <c r="O107" s="130">
        <v>0</v>
      </c>
      <c r="P107" s="30" t="s">
        <v>237</v>
      </c>
      <c r="Q107" s="162">
        <v>53.914</v>
      </c>
      <c r="R107" s="111" t="s">
        <v>44</v>
      </c>
      <c r="S107" s="185">
        <v>1</v>
      </c>
      <c r="T107" s="63">
        <f t="shared" si="1"/>
        <v>53.914</v>
      </c>
      <c r="U107" s="186" t="s">
        <v>238</v>
      </c>
      <c r="V107" s="160" t="s">
        <v>241</v>
      </c>
      <c r="W107" s="112"/>
      <c r="X107" s="129"/>
      <c r="Y107" s="118"/>
      <c r="Z107" s="118"/>
      <c r="AA107" s="118"/>
      <c r="AB107" s="118"/>
      <c r="AC107" s="118"/>
      <c r="AD107" s="118"/>
      <c r="AE107" s="118"/>
      <c r="AF107" s="118"/>
      <c r="AG107" s="118"/>
    </row>
    <row r="108" spans="1:33" ht="36.75" customHeight="1">
      <c r="A108" s="11">
        <v>88</v>
      </c>
      <c r="B108" s="26">
        <v>45107</v>
      </c>
      <c r="C108" s="116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8" t="s">
        <v>32</v>
      </c>
      <c r="O108" s="130">
        <v>0</v>
      </c>
      <c r="P108" s="30" t="s">
        <v>242</v>
      </c>
      <c r="Q108" s="162">
        <v>0.0875</v>
      </c>
      <c r="R108" s="182" t="s">
        <v>44</v>
      </c>
      <c r="S108" s="185">
        <v>2</v>
      </c>
      <c r="T108" s="63">
        <f t="shared" si="1"/>
        <v>0.175</v>
      </c>
      <c r="U108" s="186" t="s">
        <v>243</v>
      </c>
      <c r="V108" s="160" t="s">
        <v>246</v>
      </c>
      <c r="W108" s="112"/>
      <c r="X108" s="129"/>
      <c r="Y108" s="118"/>
      <c r="Z108" s="118"/>
      <c r="AA108" s="118"/>
      <c r="AB108" s="118"/>
      <c r="AC108" s="118"/>
      <c r="AD108" s="118"/>
      <c r="AE108" s="118"/>
      <c r="AF108" s="118"/>
      <c r="AG108" s="118"/>
    </row>
    <row r="109" spans="1:33" ht="36.75" customHeight="1">
      <c r="A109" s="11">
        <v>89</v>
      </c>
      <c r="B109" s="26">
        <v>45085</v>
      </c>
      <c r="C109" s="116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8" t="s">
        <v>32</v>
      </c>
      <c r="O109" s="130">
        <v>0</v>
      </c>
      <c r="P109" s="30" t="s">
        <v>244</v>
      </c>
      <c r="Q109" s="162">
        <v>0.9</v>
      </c>
      <c r="R109" s="111" t="s">
        <v>44</v>
      </c>
      <c r="S109" s="185">
        <v>2</v>
      </c>
      <c r="T109" s="63">
        <f t="shared" si="1"/>
        <v>1.8</v>
      </c>
      <c r="U109" s="186" t="s">
        <v>245</v>
      </c>
      <c r="V109" s="160" t="s">
        <v>247</v>
      </c>
      <c r="W109" s="112"/>
      <c r="X109" s="129"/>
      <c r="Y109" s="118"/>
      <c r="Z109" s="118"/>
      <c r="AA109" s="118"/>
      <c r="AB109" s="118"/>
      <c r="AC109" s="118"/>
      <c r="AD109" s="118"/>
      <c r="AE109" s="118"/>
      <c r="AF109" s="118"/>
      <c r="AG109" s="118"/>
    </row>
    <row r="110" spans="1:33" ht="48.75" customHeight="1">
      <c r="A110" s="11">
        <v>90</v>
      </c>
      <c r="B110" s="26">
        <v>45085</v>
      </c>
      <c r="C110" s="116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8" t="s">
        <v>32</v>
      </c>
      <c r="O110" s="130">
        <v>0</v>
      </c>
      <c r="P110" s="30" t="s">
        <v>248</v>
      </c>
      <c r="Q110" s="162">
        <v>11</v>
      </c>
      <c r="R110" s="182" t="s">
        <v>44</v>
      </c>
      <c r="S110" s="185">
        <v>1</v>
      </c>
      <c r="T110" s="63">
        <f t="shared" si="1"/>
        <v>11</v>
      </c>
      <c r="U110" s="186" t="s">
        <v>250</v>
      </c>
      <c r="V110" s="160" t="s">
        <v>249</v>
      </c>
      <c r="W110" s="112"/>
      <c r="X110" s="129"/>
      <c r="Y110" s="118"/>
      <c r="Z110" s="118"/>
      <c r="AA110" s="118"/>
      <c r="AB110" s="118"/>
      <c r="AC110" s="118"/>
      <c r="AD110" s="118"/>
      <c r="AE110" s="118"/>
      <c r="AF110" s="118"/>
      <c r="AG110" s="118"/>
    </row>
    <row r="111" spans="1:33" ht="36.75" customHeight="1">
      <c r="A111" s="11">
        <v>91</v>
      </c>
      <c r="B111" s="26">
        <v>45106</v>
      </c>
      <c r="C111" s="116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8" t="s">
        <v>32</v>
      </c>
      <c r="O111" s="130">
        <v>0</v>
      </c>
      <c r="P111" s="30" t="s">
        <v>251</v>
      </c>
      <c r="Q111" s="162">
        <v>3.6405</v>
      </c>
      <c r="R111" s="182" t="s">
        <v>44</v>
      </c>
      <c r="S111" s="185">
        <v>1</v>
      </c>
      <c r="T111" s="63">
        <f t="shared" si="1"/>
        <v>3.6405</v>
      </c>
      <c r="U111" s="186" t="s">
        <v>252</v>
      </c>
      <c r="V111" s="160" t="s">
        <v>253</v>
      </c>
      <c r="W111" s="112"/>
      <c r="X111" s="129"/>
      <c r="Y111" s="118"/>
      <c r="Z111" s="118"/>
      <c r="AA111" s="118"/>
      <c r="AB111" s="118"/>
      <c r="AC111" s="118"/>
      <c r="AD111" s="118"/>
      <c r="AE111" s="118"/>
      <c r="AF111" s="118"/>
      <c r="AG111" s="118"/>
    </row>
    <row r="112" spans="1:33" ht="36.75" customHeight="1">
      <c r="A112" s="11">
        <v>92</v>
      </c>
      <c r="B112" s="26">
        <v>45107</v>
      </c>
      <c r="C112" s="116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8" t="s">
        <v>32</v>
      </c>
      <c r="O112" s="130">
        <v>0</v>
      </c>
      <c r="P112" s="30" t="s">
        <v>256</v>
      </c>
      <c r="Q112" s="162">
        <v>2</v>
      </c>
      <c r="R112" s="182" t="s">
        <v>44</v>
      </c>
      <c r="S112" s="185">
        <v>1</v>
      </c>
      <c r="T112" s="63">
        <f t="shared" si="1"/>
        <v>2</v>
      </c>
      <c r="U112" s="186" t="s">
        <v>257</v>
      </c>
      <c r="V112" s="160" t="s">
        <v>258</v>
      </c>
      <c r="W112" s="112"/>
      <c r="X112" s="129"/>
      <c r="Y112" s="118"/>
      <c r="Z112" s="118"/>
      <c r="AA112" s="118"/>
      <c r="AB112" s="118"/>
      <c r="AC112" s="118"/>
      <c r="AD112" s="118"/>
      <c r="AE112" s="118"/>
      <c r="AF112" s="118"/>
      <c r="AG112" s="118"/>
    </row>
    <row r="113" spans="1:33" ht="36.75" customHeight="1">
      <c r="A113" s="11">
        <v>93</v>
      </c>
      <c r="B113" s="26">
        <v>45082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51" t="s">
        <v>32</v>
      </c>
      <c r="O113" s="141">
        <v>0</v>
      </c>
      <c r="P113" s="30" t="s">
        <v>254</v>
      </c>
      <c r="Q113" s="162">
        <v>7.254</v>
      </c>
      <c r="R113" s="182" t="s">
        <v>44</v>
      </c>
      <c r="S113" s="185">
        <v>1</v>
      </c>
      <c r="T113" s="63">
        <f t="shared" si="1"/>
        <v>7.254</v>
      </c>
      <c r="U113" s="186" t="s">
        <v>252</v>
      </c>
      <c r="V113" s="160" t="s">
        <v>253</v>
      </c>
      <c r="W113" s="112"/>
      <c r="X113" s="129"/>
      <c r="Y113" s="118"/>
      <c r="Z113" s="118"/>
      <c r="AA113" s="118"/>
      <c r="AB113" s="118"/>
      <c r="AC113" s="118"/>
      <c r="AD113" s="118"/>
      <c r="AE113" s="118"/>
      <c r="AF113" s="118"/>
      <c r="AG113" s="118"/>
    </row>
    <row r="114" spans="1:33" s="22" customFormat="1" ht="36" customHeight="1">
      <c r="A114" s="77"/>
      <c r="B114" s="78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80"/>
      <c r="O114" s="80"/>
      <c r="P114" s="81" t="s">
        <v>68</v>
      </c>
      <c r="Q114" s="82"/>
      <c r="R114" s="83"/>
      <c r="S114" s="84"/>
      <c r="T114" s="82"/>
      <c r="U114" s="145"/>
      <c r="V114" s="83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01"/>
      <c r="AG114" s="101"/>
    </row>
    <row r="115" spans="1:33" s="22" customFormat="1" ht="38.25" customHeight="1">
      <c r="A115" s="64">
        <v>94</v>
      </c>
      <c r="B115" s="41">
        <v>45107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3" t="s">
        <v>32</v>
      </c>
      <c r="O115" s="44">
        <v>0</v>
      </c>
      <c r="P115" s="39" t="s">
        <v>69</v>
      </c>
      <c r="Q115" s="70">
        <v>0.024</v>
      </c>
      <c r="R115" s="40" t="s">
        <v>46</v>
      </c>
      <c r="S115" s="96">
        <v>1268</v>
      </c>
      <c r="T115" s="142">
        <f>Q115*S115</f>
        <v>30.432000000000002</v>
      </c>
      <c r="U115" s="92" t="s">
        <v>70</v>
      </c>
      <c r="V115" s="160" t="s">
        <v>259</v>
      </c>
      <c r="W115" s="112"/>
      <c r="X115" s="112"/>
      <c r="Y115" s="119"/>
      <c r="Z115" s="119"/>
      <c r="AA115" s="119"/>
      <c r="AB115" s="119"/>
      <c r="AC115" s="119"/>
      <c r="AD115" s="119"/>
      <c r="AE115" s="119"/>
      <c r="AF115" s="101"/>
      <c r="AG115" s="101"/>
    </row>
    <row r="116" spans="1:33" s="22" customFormat="1" ht="38.25" customHeight="1">
      <c r="A116" s="64">
        <v>95</v>
      </c>
      <c r="B116" s="41">
        <v>45107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3" t="s">
        <v>32</v>
      </c>
      <c r="O116" s="44">
        <v>0</v>
      </c>
      <c r="P116" s="39" t="s">
        <v>69</v>
      </c>
      <c r="Q116" s="70">
        <v>0.024</v>
      </c>
      <c r="R116" s="40" t="s">
        <v>46</v>
      </c>
      <c r="S116" s="96">
        <v>1762</v>
      </c>
      <c r="T116" s="142">
        <f>Q116*S116</f>
        <v>42.288000000000004</v>
      </c>
      <c r="U116" s="92" t="s">
        <v>70</v>
      </c>
      <c r="V116" s="160" t="s">
        <v>262</v>
      </c>
      <c r="W116" s="112"/>
      <c r="X116" s="112"/>
      <c r="Y116" s="119"/>
      <c r="Z116" s="119"/>
      <c r="AA116" s="119"/>
      <c r="AB116" s="119"/>
      <c r="AC116" s="119"/>
      <c r="AD116" s="119"/>
      <c r="AE116" s="119"/>
      <c r="AF116" s="101"/>
      <c r="AG116" s="101"/>
    </row>
    <row r="117" spans="1:33" ht="36.75" customHeight="1">
      <c r="A117" s="64">
        <v>96</v>
      </c>
      <c r="B117" s="41">
        <v>45107</v>
      </c>
      <c r="C117" s="106">
        <v>0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06">
        <v>0</v>
      </c>
      <c r="K117" s="106">
        <v>0</v>
      </c>
      <c r="L117" s="106">
        <v>0</v>
      </c>
      <c r="M117" s="106">
        <v>0</v>
      </c>
      <c r="N117" s="107" t="s">
        <v>32</v>
      </c>
      <c r="O117" s="108">
        <v>0</v>
      </c>
      <c r="P117" s="109" t="s">
        <v>71</v>
      </c>
      <c r="Q117" s="110">
        <v>0.57675</v>
      </c>
      <c r="R117" s="111" t="s">
        <v>46</v>
      </c>
      <c r="S117" s="96">
        <v>53.66</v>
      </c>
      <c r="T117" s="142">
        <v>30.95064</v>
      </c>
      <c r="U117" s="94" t="s">
        <v>73</v>
      </c>
      <c r="V117" s="160" t="s">
        <v>260</v>
      </c>
      <c r="W117" s="112"/>
      <c r="X117" s="112"/>
      <c r="Y117" s="100"/>
      <c r="Z117" s="100"/>
      <c r="AA117" s="100"/>
      <c r="AB117" s="100"/>
      <c r="AC117" s="100"/>
      <c r="AD117" s="100"/>
      <c r="AE117" s="100"/>
      <c r="AF117" s="98"/>
      <c r="AG117" s="98"/>
    </row>
    <row r="118" spans="1:33" ht="15">
      <c r="A118" s="64">
        <v>97</v>
      </c>
      <c r="B118" s="41">
        <v>45082</v>
      </c>
      <c r="C118" s="106">
        <v>0</v>
      </c>
      <c r="D118" s="106">
        <v>0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06">
        <v>0</v>
      </c>
      <c r="L118" s="106">
        <v>0</v>
      </c>
      <c r="M118" s="106">
        <v>0</v>
      </c>
      <c r="N118" s="107" t="s">
        <v>32</v>
      </c>
      <c r="O118" s="108">
        <v>0</v>
      </c>
      <c r="P118" s="30" t="s">
        <v>77</v>
      </c>
      <c r="Q118" s="162">
        <v>0.05742</v>
      </c>
      <c r="R118" s="163" t="s">
        <v>46</v>
      </c>
      <c r="S118" s="164">
        <v>43.54</v>
      </c>
      <c r="T118" s="142">
        <v>2.5</v>
      </c>
      <c r="U118" s="138" t="s">
        <v>81</v>
      </c>
      <c r="V118" s="160" t="s">
        <v>111</v>
      </c>
      <c r="W118" s="112"/>
      <c r="X118" s="112"/>
      <c r="Y118" s="112"/>
      <c r="Z118" s="112"/>
      <c r="AA118" s="100"/>
      <c r="AB118" s="100"/>
      <c r="AC118" s="100"/>
      <c r="AD118" s="100"/>
      <c r="AE118" s="100"/>
      <c r="AF118" s="98"/>
      <c r="AG118" s="98"/>
    </row>
    <row r="119" spans="1:33" ht="15">
      <c r="A119" s="64">
        <v>98</v>
      </c>
      <c r="B119" s="41">
        <v>45079</v>
      </c>
      <c r="C119" s="106">
        <v>0</v>
      </c>
      <c r="D119" s="106"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7" t="s">
        <v>32</v>
      </c>
      <c r="O119" s="108">
        <v>0</v>
      </c>
      <c r="P119" s="30" t="s">
        <v>78</v>
      </c>
      <c r="Q119" s="114">
        <v>0.05682</v>
      </c>
      <c r="R119" s="115" t="s">
        <v>46</v>
      </c>
      <c r="S119" s="152">
        <v>55.27</v>
      </c>
      <c r="T119" s="142">
        <f aca="true" t="shared" si="2" ref="T119:T131">Q119*S119</f>
        <v>3.1404414000000003</v>
      </c>
      <c r="U119" s="138" t="s">
        <v>81</v>
      </c>
      <c r="V119" s="160" t="s">
        <v>112</v>
      </c>
      <c r="W119" s="112"/>
      <c r="X119" s="112"/>
      <c r="Y119" s="112"/>
      <c r="Z119" s="112"/>
      <c r="AA119" s="100"/>
      <c r="AB119" s="100"/>
      <c r="AC119" s="100"/>
      <c r="AD119" s="100"/>
      <c r="AE119" s="100"/>
      <c r="AF119" s="98"/>
      <c r="AG119" s="98"/>
    </row>
    <row r="120" spans="1:33" ht="15">
      <c r="A120" s="64">
        <v>99</v>
      </c>
      <c r="B120" s="41">
        <v>45105</v>
      </c>
      <c r="C120" s="106">
        <v>0</v>
      </c>
      <c r="D120" s="106">
        <v>0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7" t="s">
        <v>32</v>
      </c>
      <c r="O120" s="108">
        <v>0</v>
      </c>
      <c r="P120" s="30" t="s">
        <v>77</v>
      </c>
      <c r="Q120" s="114">
        <v>0.05742</v>
      </c>
      <c r="R120" s="115" t="s">
        <v>46</v>
      </c>
      <c r="S120" s="152">
        <v>47.03</v>
      </c>
      <c r="T120" s="142">
        <v>2.7</v>
      </c>
      <c r="U120" s="138" t="s">
        <v>81</v>
      </c>
      <c r="V120" s="160" t="s">
        <v>185</v>
      </c>
      <c r="W120" s="112"/>
      <c r="X120" s="112"/>
      <c r="Y120" s="112"/>
      <c r="Z120" s="112"/>
      <c r="AA120" s="100"/>
      <c r="AB120" s="100"/>
      <c r="AC120" s="100"/>
      <c r="AD120" s="100"/>
      <c r="AE120" s="100"/>
      <c r="AF120" s="98"/>
      <c r="AG120" s="98"/>
    </row>
    <row r="121" spans="1:33" ht="15">
      <c r="A121" s="64">
        <v>100</v>
      </c>
      <c r="B121" s="41">
        <v>45086</v>
      </c>
      <c r="C121" s="106">
        <v>0</v>
      </c>
      <c r="D121" s="106"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7" t="s">
        <v>32</v>
      </c>
      <c r="O121" s="108">
        <v>0</v>
      </c>
      <c r="P121" s="30" t="s">
        <v>78</v>
      </c>
      <c r="Q121" s="114">
        <v>0.05632</v>
      </c>
      <c r="R121" s="115" t="s">
        <v>46</v>
      </c>
      <c r="S121" s="152">
        <v>106.54</v>
      </c>
      <c r="T121" s="142">
        <v>6</v>
      </c>
      <c r="U121" s="138" t="s">
        <v>97</v>
      </c>
      <c r="V121" s="160" t="s">
        <v>114</v>
      </c>
      <c r="W121" s="112"/>
      <c r="X121" s="112"/>
      <c r="Y121" s="112"/>
      <c r="Z121" s="112"/>
      <c r="AA121" s="100"/>
      <c r="AB121" s="100"/>
      <c r="AC121" s="100"/>
      <c r="AD121" s="100"/>
      <c r="AE121" s="100"/>
      <c r="AF121" s="98"/>
      <c r="AG121" s="98"/>
    </row>
    <row r="122" spans="1:33" ht="15">
      <c r="A122" s="64">
        <v>101</v>
      </c>
      <c r="B122" s="41">
        <v>45083</v>
      </c>
      <c r="C122" s="106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7" t="s">
        <v>32</v>
      </c>
      <c r="O122" s="108">
        <v>0</v>
      </c>
      <c r="P122" s="30" t="s">
        <v>78</v>
      </c>
      <c r="Q122" s="114">
        <v>0.05632</v>
      </c>
      <c r="R122" s="115" t="s">
        <v>46</v>
      </c>
      <c r="S122" s="152">
        <v>106.54</v>
      </c>
      <c r="T122" s="142">
        <v>6</v>
      </c>
      <c r="U122" s="138" t="s">
        <v>81</v>
      </c>
      <c r="V122" s="160" t="s">
        <v>107</v>
      </c>
      <c r="W122" s="112"/>
      <c r="X122" s="112"/>
      <c r="Y122" s="112"/>
      <c r="Z122" s="112"/>
      <c r="AA122" s="100"/>
      <c r="AB122" s="100"/>
      <c r="AC122" s="100"/>
      <c r="AD122" s="100"/>
      <c r="AE122" s="100"/>
      <c r="AF122" s="98"/>
      <c r="AG122" s="98"/>
    </row>
    <row r="123" spans="1:33" ht="15">
      <c r="A123" s="64">
        <v>102</v>
      </c>
      <c r="B123" s="41">
        <v>45096</v>
      </c>
      <c r="C123" s="106">
        <v>0</v>
      </c>
      <c r="D123" s="106">
        <v>0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v>0</v>
      </c>
      <c r="K123" s="106">
        <v>0</v>
      </c>
      <c r="L123" s="106">
        <v>0</v>
      </c>
      <c r="M123" s="106">
        <v>0</v>
      </c>
      <c r="N123" s="107" t="s">
        <v>32</v>
      </c>
      <c r="O123" s="108">
        <v>0</v>
      </c>
      <c r="P123" s="30" t="s">
        <v>78</v>
      </c>
      <c r="Q123" s="114">
        <v>0.05632</v>
      </c>
      <c r="R123" s="115" t="s">
        <v>46</v>
      </c>
      <c r="S123" s="152">
        <v>106.54</v>
      </c>
      <c r="T123" s="142">
        <v>6</v>
      </c>
      <c r="U123" s="138" t="s">
        <v>81</v>
      </c>
      <c r="V123" s="160" t="s">
        <v>115</v>
      </c>
      <c r="W123" s="112"/>
      <c r="X123" s="112"/>
      <c r="Y123" s="112"/>
      <c r="Z123" s="112"/>
      <c r="AA123" s="100"/>
      <c r="AB123" s="100"/>
      <c r="AC123" s="100"/>
      <c r="AD123" s="100"/>
      <c r="AE123" s="100"/>
      <c r="AF123" s="98"/>
      <c r="AG123" s="98"/>
    </row>
    <row r="124" spans="1:33" ht="15">
      <c r="A124" s="64">
        <v>103</v>
      </c>
      <c r="B124" s="41">
        <v>45099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0</v>
      </c>
      <c r="N124" s="107" t="s">
        <v>32</v>
      </c>
      <c r="O124" s="108">
        <v>0</v>
      </c>
      <c r="P124" s="30" t="s">
        <v>78</v>
      </c>
      <c r="Q124" s="114">
        <v>0.05632</v>
      </c>
      <c r="R124" s="115" t="s">
        <v>46</v>
      </c>
      <c r="S124" s="152">
        <v>106.54</v>
      </c>
      <c r="T124" s="142">
        <v>6</v>
      </c>
      <c r="U124" s="138" t="s">
        <v>81</v>
      </c>
      <c r="V124" s="160" t="s">
        <v>117</v>
      </c>
      <c r="W124" s="112"/>
      <c r="X124" s="112"/>
      <c r="Y124" s="112"/>
      <c r="Z124" s="112"/>
      <c r="AA124" s="100"/>
      <c r="AB124" s="100"/>
      <c r="AC124" s="100"/>
      <c r="AD124" s="100"/>
      <c r="AE124" s="100"/>
      <c r="AF124" s="98"/>
      <c r="AG124" s="98"/>
    </row>
    <row r="125" spans="1:33" ht="15">
      <c r="A125" s="64">
        <v>104</v>
      </c>
      <c r="B125" s="41">
        <v>45103</v>
      </c>
      <c r="C125" s="106">
        <v>0</v>
      </c>
      <c r="D125" s="106">
        <v>0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7" t="s">
        <v>32</v>
      </c>
      <c r="O125" s="108">
        <v>0</v>
      </c>
      <c r="P125" s="30" t="s">
        <v>78</v>
      </c>
      <c r="Q125" s="114">
        <v>0.05632</v>
      </c>
      <c r="R125" s="115" t="s">
        <v>46</v>
      </c>
      <c r="S125" s="152">
        <v>106.54</v>
      </c>
      <c r="T125" s="142">
        <v>6</v>
      </c>
      <c r="U125" s="138" t="s">
        <v>81</v>
      </c>
      <c r="V125" s="160" t="s">
        <v>255</v>
      </c>
      <c r="W125" s="112"/>
      <c r="X125" s="112"/>
      <c r="Y125" s="112"/>
      <c r="Z125" s="112"/>
      <c r="AA125" s="100"/>
      <c r="AB125" s="100"/>
      <c r="AC125" s="100"/>
      <c r="AD125" s="100"/>
      <c r="AE125" s="100"/>
      <c r="AF125" s="98"/>
      <c r="AG125" s="98"/>
    </row>
    <row r="126" spans="1:33" ht="15">
      <c r="A126" s="64">
        <v>105</v>
      </c>
      <c r="B126" s="41">
        <v>45079</v>
      </c>
      <c r="C126" s="106">
        <v>0</v>
      </c>
      <c r="D126" s="106">
        <v>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06">
        <v>0</v>
      </c>
      <c r="K126" s="106">
        <v>0</v>
      </c>
      <c r="L126" s="106">
        <v>0</v>
      </c>
      <c r="M126" s="106">
        <v>0</v>
      </c>
      <c r="N126" s="107" t="s">
        <v>32</v>
      </c>
      <c r="O126" s="108">
        <v>0</v>
      </c>
      <c r="P126" s="30" t="s">
        <v>78</v>
      </c>
      <c r="Q126" s="114">
        <v>0.05632</v>
      </c>
      <c r="R126" s="115" t="s">
        <v>46</v>
      </c>
      <c r="S126" s="152">
        <v>106.54</v>
      </c>
      <c r="T126" s="142">
        <v>6</v>
      </c>
      <c r="U126" s="138" t="s">
        <v>97</v>
      </c>
      <c r="V126" s="160" t="s">
        <v>110</v>
      </c>
      <c r="W126" s="112"/>
      <c r="X126" s="112"/>
      <c r="Y126" s="112"/>
      <c r="Z126" s="112"/>
      <c r="AA126" s="100"/>
      <c r="AB126" s="100"/>
      <c r="AC126" s="100"/>
      <c r="AD126" s="100"/>
      <c r="AE126" s="100"/>
      <c r="AF126" s="98"/>
      <c r="AG126" s="98"/>
    </row>
    <row r="127" spans="1:33" ht="15">
      <c r="A127" s="64">
        <v>106</v>
      </c>
      <c r="B127" s="41">
        <v>45085</v>
      </c>
      <c r="C127" s="106">
        <v>0</v>
      </c>
      <c r="D127" s="106"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7" t="s">
        <v>32</v>
      </c>
      <c r="O127" s="108">
        <v>0</v>
      </c>
      <c r="P127" s="30" t="s">
        <v>76</v>
      </c>
      <c r="Q127" s="114">
        <v>0.0482</v>
      </c>
      <c r="R127" s="115" t="s">
        <v>46</v>
      </c>
      <c r="S127" s="152">
        <v>40</v>
      </c>
      <c r="T127" s="142">
        <f t="shared" si="2"/>
        <v>1.928</v>
      </c>
      <c r="U127" s="138" t="s">
        <v>82</v>
      </c>
      <c r="V127" s="160" t="s">
        <v>113</v>
      </c>
      <c r="W127" s="112"/>
      <c r="X127" s="112"/>
      <c r="Y127" s="112"/>
      <c r="Z127" s="112"/>
      <c r="AA127" s="100"/>
      <c r="AB127" s="100"/>
      <c r="AC127" s="100"/>
      <c r="AD127" s="100"/>
      <c r="AE127" s="100"/>
      <c r="AF127" s="98"/>
      <c r="AG127" s="98"/>
    </row>
    <row r="128" spans="1:33" ht="15">
      <c r="A128" s="64">
        <v>107</v>
      </c>
      <c r="B128" s="41">
        <v>45093</v>
      </c>
      <c r="C128" s="106">
        <v>0</v>
      </c>
      <c r="D128" s="106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06">
        <v>0</v>
      </c>
      <c r="L128" s="106">
        <v>0</v>
      </c>
      <c r="M128" s="106">
        <v>0</v>
      </c>
      <c r="N128" s="107" t="s">
        <v>32</v>
      </c>
      <c r="O128" s="108">
        <v>0</v>
      </c>
      <c r="P128" s="30" t="s">
        <v>76</v>
      </c>
      <c r="Q128" s="114">
        <v>0.0485</v>
      </c>
      <c r="R128" s="115" t="s">
        <v>46</v>
      </c>
      <c r="S128" s="152">
        <v>40</v>
      </c>
      <c r="T128" s="142">
        <f t="shared" si="2"/>
        <v>1.94</v>
      </c>
      <c r="U128" s="138" t="s">
        <v>82</v>
      </c>
      <c r="V128" s="160" t="s">
        <v>116</v>
      </c>
      <c r="W128" s="112"/>
      <c r="X128" s="112"/>
      <c r="Y128" s="112"/>
      <c r="Z128" s="112"/>
      <c r="AA128" s="100"/>
      <c r="AB128" s="100"/>
      <c r="AC128" s="100"/>
      <c r="AD128" s="100"/>
      <c r="AE128" s="100"/>
      <c r="AF128" s="98"/>
      <c r="AG128" s="98"/>
    </row>
    <row r="129" spans="1:33" ht="15">
      <c r="A129" s="64">
        <v>108</v>
      </c>
      <c r="B129" s="41">
        <v>45100</v>
      </c>
      <c r="C129" s="106">
        <v>0</v>
      </c>
      <c r="D129" s="106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6">
        <v>0</v>
      </c>
      <c r="L129" s="106">
        <v>0</v>
      </c>
      <c r="M129" s="106">
        <v>0</v>
      </c>
      <c r="N129" s="107" t="s">
        <v>32</v>
      </c>
      <c r="O129" s="108">
        <v>0</v>
      </c>
      <c r="P129" s="30" t="s">
        <v>76</v>
      </c>
      <c r="Q129" s="114">
        <v>0.0488</v>
      </c>
      <c r="R129" s="115" t="s">
        <v>46</v>
      </c>
      <c r="S129" s="152">
        <v>40</v>
      </c>
      <c r="T129" s="142">
        <f t="shared" si="2"/>
        <v>1.9520000000000002</v>
      </c>
      <c r="U129" s="138" t="s">
        <v>82</v>
      </c>
      <c r="V129" s="160" t="s">
        <v>182</v>
      </c>
      <c r="W129" s="112"/>
      <c r="X129" s="112"/>
      <c r="Y129" s="112"/>
      <c r="Z129" s="112"/>
      <c r="AA129" s="100"/>
      <c r="AB129" s="100"/>
      <c r="AC129" s="100"/>
      <c r="AD129" s="100"/>
      <c r="AE129" s="100"/>
      <c r="AF129" s="98"/>
      <c r="AG129" s="98"/>
    </row>
    <row r="130" spans="1:33" ht="15">
      <c r="A130" s="64">
        <v>109</v>
      </c>
      <c r="B130" s="41">
        <v>45083</v>
      </c>
      <c r="C130" s="106">
        <v>0</v>
      </c>
      <c r="D130" s="106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06">
        <v>0</v>
      </c>
      <c r="L130" s="106">
        <v>0</v>
      </c>
      <c r="M130" s="106">
        <v>0</v>
      </c>
      <c r="N130" s="107" t="s">
        <v>32</v>
      </c>
      <c r="O130" s="108">
        <v>0</v>
      </c>
      <c r="P130" s="30" t="s">
        <v>76</v>
      </c>
      <c r="Q130" s="114">
        <v>0.0482</v>
      </c>
      <c r="R130" s="115" t="s">
        <v>46</v>
      </c>
      <c r="S130" s="152">
        <v>10</v>
      </c>
      <c r="T130" s="142">
        <f t="shared" si="2"/>
        <v>0.482</v>
      </c>
      <c r="U130" s="138" t="s">
        <v>94</v>
      </c>
      <c r="V130" s="160" t="s">
        <v>108</v>
      </c>
      <c r="W130" s="112"/>
      <c r="X130" s="112"/>
      <c r="Y130" s="112"/>
      <c r="Z130" s="112"/>
      <c r="AA130" s="100"/>
      <c r="AB130" s="100"/>
      <c r="AC130" s="100"/>
      <c r="AD130" s="100"/>
      <c r="AE130" s="100"/>
      <c r="AF130" s="98"/>
      <c r="AG130" s="98"/>
    </row>
    <row r="131" spans="1:33" ht="15">
      <c r="A131" s="64">
        <v>110</v>
      </c>
      <c r="B131" s="167">
        <v>45082</v>
      </c>
      <c r="C131" s="168">
        <v>0</v>
      </c>
      <c r="D131" s="168">
        <v>0</v>
      </c>
      <c r="E131" s="168">
        <v>0</v>
      </c>
      <c r="F131" s="168">
        <v>0</v>
      </c>
      <c r="G131" s="168">
        <v>0</v>
      </c>
      <c r="H131" s="168">
        <v>0</v>
      </c>
      <c r="I131" s="168">
        <v>0</v>
      </c>
      <c r="J131" s="168">
        <v>0</v>
      </c>
      <c r="K131" s="168">
        <v>0</v>
      </c>
      <c r="L131" s="168">
        <v>0</v>
      </c>
      <c r="M131" s="168">
        <v>0</v>
      </c>
      <c r="N131" s="169" t="s">
        <v>32</v>
      </c>
      <c r="O131" s="170">
        <v>0</v>
      </c>
      <c r="P131" s="30" t="s">
        <v>76</v>
      </c>
      <c r="Q131" s="114">
        <v>0.0482</v>
      </c>
      <c r="R131" s="115" t="s">
        <v>46</v>
      </c>
      <c r="S131" s="152">
        <v>20</v>
      </c>
      <c r="T131" s="142">
        <f t="shared" si="2"/>
        <v>0.964</v>
      </c>
      <c r="U131" s="138" t="s">
        <v>94</v>
      </c>
      <c r="V131" s="160" t="s">
        <v>109</v>
      </c>
      <c r="W131" s="112"/>
      <c r="X131" s="112"/>
      <c r="Y131" s="112"/>
      <c r="Z131" s="112"/>
      <c r="AA131" s="100"/>
      <c r="AB131" s="100"/>
      <c r="AC131" s="100"/>
      <c r="AD131" s="100"/>
      <c r="AE131" s="100"/>
      <c r="AF131" s="98"/>
      <c r="AG131" s="98"/>
    </row>
    <row r="132" spans="22:31" ht="15">
      <c r="V132" s="146"/>
      <c r="W132" s="202"/>
      <c r="X132" s="202"/>
      <c r="Y132" s="202"/>
      <c r="Z132" s="202"/>
      <c r="AA132" s="120"/>
      <c r="AB132" s="120"/>
      <c r="AC132" s="120"/>
      <c r="AD132" s="120"/>
      <c r="AE132" s="120"/>
    </row>
    <row r="133" spans="17:31" ht="15">
      <c r="Q133" s="97"/>
      <c r="R133" s="97"/>
      <c r="S133" s="97"/>
      <c r="T133" s="97"/>
      <c r="U133" s="97"/>
      <c r="V133" s="146"/>
      <c r="W133" s="202"/>
      <c r="X133" s="202"/>
      <c r="Y133" s="202"/>
      <c r="Z133" s="202"/>
      <c r="AA133" s="120"/>
      <c r="AB133" s="120"/>
      <c r="AC133" s="120"/>
      <c r="AD133" s="120"/>
      <c r="AE133" s="120"/>
    </row>
    <row r="134" spans="17:26" ht="15">
      <c r="Q134" s="97"/>
      <c r="R134" s="97"/>
      <c r="S134" s="97"/>
      <c r="T134" s="97"/>
      <c r="U134" s="97"/>
      <c r="V134" s="146"/>
      <c r="W134" s="202"/>
      <c r="X134" s="202"/>
      <c r="Y134" s="202"/>
      <c r="Z134" s="112"/>
    </row>
    <row r="135" spans="17:26" ht="15">
      <c r="Q135" s="97"/>
      <c r="R135" s="97"/>
      <c r="S135" s="97"/>
      <c r="T135" s="97"/>
      <c r="U135" s="97"/>
      <c r="V135" s="146"/>
      <c r="W135" s="202"/>
      <c r="X135" s="202"/>
      <c r="Y135" s="202"/>
      <c r="Z135" s="112"/>
    </row>
    <row r="136" spans="17:26" ht="15">
      <c r="Q136" s="97"/>
      <c r="R136" s="97"/>
      <c r="S136" s="97"/>
      <c r="T136" s="97"/>
      <c r="U136" s="97"/>
      <c r="V136" s="146"/>
      <c r="W136" s="98"/>
      <c r="X136" s="98"/>
      <c r="Y136" s="98"/>
      <c r="Z136" s="98"/>
    </row>
    <row r="137" spans="17:21" ht="15">
      <c r="Q137" s="97"/>
      <c r="R137" s="97"/>
      <c r="S137" s="97"/>
      <c r="T137" s="97"/>
      <c r="U137" s="97"/>
    </row>
    <row r="143" spans="1:2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97"/>
      <c r="V143" s="5"/>
    </row>
  </sheetData>
  <sheetProtection selectLockedCells="1" selectUnlockedCells="1"/>
  <mergeCells count="55">
    <mergeCell ref="W57:W61"/>
    <mergeCell ref="W20:W21"/>
    <mergeCell ref="W17:W18"/>
    <mergeCell ref="T1:V1"/>
    <mergeCell ref="A2:V2"/>
    <mergeCell ref="A4:A10"/>
    <mergeCell ref="B4:B10"/>
    <mergeCell ref="C4:O4"/>
    <mergeCell ref="H9:H10"/>
    <mergeCell ref="F7:H8"/>
    <mergeCell ref="C5:M5"/>
    <mergeCell ref="C9:C10"/>
    <mergeCell ref="C7:E8"/>
    <mergeCell ref="O7:O10"/>
    <mergeCell ref="D9:D10"/>
    <mergeCell ref="E9:E10"/>
    <mergeCell ref="I8:J8"/>
    <mergeCell ref="I7:J7"/>
    <mergeCell ref="K9:K10"/>
    <mergeCell ref="F9:F10"/>
    <mergeCell ref="K7:L7"/>
    <mergeCell ref="M6:M10"/>
    <mergeCell ref="I9:I10"/>
    <mergeCell ref="K8:L8"/>
    <mergeCell ref="J9:J10"/>
    <mergeCell ref="C6:L6"/>
    <mergeCell ref="L9:L10"/>
    <mergeCell ref="W135:Y135"/>
    <mergeCell ref="W132:Z132"/>
    <mergeCell ref="W133:Z133"/>
    <mergeCell ref="G9:G10"/>
    <mergeCell ref="S4:S10"/>
    <mergeCell ref="Q4:Q10"/>
    <mergeCell ref="W11:AE12"/>
    <mergeCell ref="Z17:Z19"/>
    <mergeCell ref="AA17:AA19"/>
    <mergeCell ref="W134:Y134"/>
    <mergeCell ref="U4:U10"/>
    <mergeCell ref="N7:N10"/>
    <mergeCell ref="W14:X15"/>
    <mergeCell ref="V4:V10"/>
    <mergeCell ref="N6:O6"/>
    <mergeCell ref="P4:P10"/>
    <mergeCell ref="R4:R10"/>
    <mergeCell ref="N5:O5"/>
    <mergeCell ref="T4:T10"/>
    <mergeCell ref="W45:W49"/>
    <mergeCell ref="W50:W51"/>
    <mergeCell ref="W55:W56"/>
    <mergeCell ref="W22:W23"/>
    <mergeCell ref="W24:W26"/>
    <mergeCell ref="W27:W35"/>
    <mergeCell ref="W36:W39"/>
    <mergeCell ref="W40:W41"/>
    <mergeCell ref="W42:W44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2023-07-27T13:16:49Z</dcterms:modified>
  <cp:category/>
  <cp:version/>
  <cp:contentType/>
  <cp:contentStatus/>
</cp:coreProperties>
</file>