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<sst xmlns="http://schemas.openxmlformats.org/spreadsheetml/2006/main" count="775" uniqueCount="304">
  <si>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</si>
  <si>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</si>
  <si>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</si>
  <si>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</si>
  <si>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</si>
  <si>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</si>
  <si>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</si>
  <si>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</si>
  <si>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</si>
  <si>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</si>
  <si>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</si>
  <si>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</si>
  <si>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</si>
  <si>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</si>
  <si>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</si>
  <si>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</si>
  <si>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</si>
  <si>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</si>
  <si>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</si>
  <si>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</si>
  <si>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</si>
  <si>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</si>
  <si>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</si>
  <si>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</si>
  <si>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</si>
  <si>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</si>
  <si>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</si>
  <si>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</si>
  <si>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</si>
  <si>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</si>
  <si>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</si>
  <si>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</si>
  <si>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</si>
  <si>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</si>
  <si>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</si>
  <si>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</si>
  <si>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</si>
  <si>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</si>
  <si>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</si>
  <si>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</si>
  <si>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</si>
  <si>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</si>
  <si>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</si>
  <si>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</si>
  <si>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</si>
  <si>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</si>
  <si>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</si>
  <si>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</si>
  <si>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</si>
  <si>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</si>
  <si>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</si>
  <si>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</si>
  <si>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</si>
  <si>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</si>
  <si>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</si>
  <si>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</si>
  <si>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</si>
  <si>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</si>
  <si>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</si>
  <si>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</si>
  <si>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</si>
  <si>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</si>
  <si>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</si>
  <si>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</si>
  <si>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</si>
  <si>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аренда газопровода</t>
  </si>
  <si>
    <t>Администрация Хадыженского городского поселения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</si>
  <si>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</si>
  <si>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</si>
  <si>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</si>
  <si>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</si>
  <si>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</si>
  <si>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</si>
  <si>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ООО "Мегафон Кавказ"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</si>
  <si>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</si>
  <si>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</si>
  <si>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</si>
  <si>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</si>
  <si>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</si>
  <si>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№25-3-00015/21 от 19.10.2020г.</t>
  </si>
  <si>
    <t>№25-3-00004/21 от 19.10.2020г.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</si>
  <si>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</si>
  <si>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</si>
  <si>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</si>
  <si>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</si>
  <si>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</si>
  <si>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</si>
  <si>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</si>
  <si>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</si>
  <si>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</si>
  <si>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</si>
  <si>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ГСМ - бензин</t>
  </si>
  <si>
    <t>ИП Зейтунян С.О.</t>
  </si>
  <si>
    <t xml:space="preserve">ИП Качалов </t>
  </si>
  <si>
    <t>№ б/н от 30.06.2022г.</t>
  </si>
  <si>
    <t>договор № ЮЛ-280 от 03.02.2022г.</t>
  </si>
  <si>
    <t>договор 30303848 от 22.05.2013г.</t>
  </si>
  <si>
    <t>№154/Б2 от 01.12.2011г.</t>
  </si>
  <si>
    <t>№154 от 01.01.2007г.</t>
  </si>
  <si>
    <t>№10594/11 от 01.04.2011г.</t>
  </si>
  <si>
    <t>договор №68 от 12.02.2020г.</t>
  </si>
  <si>
    <t>№ 0109-09/2020 от 09.11.2020г.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</si>
  <si>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июль 2022 года</t>
    </r>
    <r>
      <rPr>
        <sz val="11"/>
        <color indexed="8"/>
        <rFont val="Calibri"/>
        <family val="2"/>
      </rPr>
      <t xml:space="preserve">
</t>
    </r>
  </si>
  <si>
    <t>щебень фракц. 20*40</t>
  </si>
  <si>
    <t>отсев</t>
  </si>
  <si>
    <t>м3</t>
  </si>
  <si>
    <t>ИП Зинченко Н.Г.</t>
  </si>
  <si>
    <t>кассовый чек № 7 от 04.07.2022г.</t>
  </si>
  <si>
    <t>кассовый чек № 3 от 01.07.2022г.</t>
  </si>
  <si>
    <t>плашка метрическая</t>
  </si>
  <si>
    <t>металл листовой 4мм 1,5*1,84</t>
  </si>
  <si>
    <t>бетон М-250</t>
  </si>
  <si>
    <t>батарейка дюрасель</t>
  </si>
  <si>
    <t>ИП Котлярова С.Е.</t>
  </si>
  <si>
    <t>кассовый чек № 5 от 05.07.2022г.</t>
  </si>
  <si>
    <t>кассовый чек № 9 от 06.07.2022г.</t>
  </si>
  <si>
    <t xml:space="preserve">лампа 30вт </t>
  </si>
  <si>
    <t>кассовый чек № 4 от 05.07.2022г.</t>
  </si>
  <si>
    <t>кассовый чек № 8 от 06.07.2022г.</t>
  </si>
  <si>
    <t>кассовый чек № 6 от 06.07.2022г.</t>
  </si>
  <si>
    <t>крюк вязальный 250 мм</t>
  </si>
  <si>
    <t>ООО "Серебряный ключ"</t>
  </si>
  <si>
    <t>кассовый чек № 124 от 04.07.2022г.</t>
  </si>
  <si>
    <t>отвертка индекаторная</t>
  </si>
  <si>
    <t>кассовый чек № 14 от 08.07.2022г.</t>
  </si>
  <si>
    <t>кассовый чек № 00003 от 11.07.2022г.</t>
  </si>
  <si>
    <t>панель LED универсальная 36м</t>
  </si>
  <si>
    <t>шланг д16</t>
  </si>
  <si>
    <t>хомут 16-27 червячный</t>
  </si>
  <si>
    <t>ершик прямой 18/18</t>
  </si>
  <si>
    <t>круг отрезной  115</t>
  </si>
  <si>
    <t>кассовый чек № 4 от 12.07.2022г.</t>
  </si>
  <si>
    <t>кассовый чек № 6 от 13.07.2022г.</t>
  </si>
  <si>
    <t>кассовый чек № 2 от 13.07.2022г.</t>
  </si>
  <si>
    <t>муфта соединительная</t>
  </si>
  <si>
    <t>ИП Депельян С.А.</t>
  </si>
  <si>
    <t>кассовый чек № 1 от 06.07.2022г.</t>
  </si>
  <si>
    <t>песок</t>
  </si>
  <si>
    <t>плита 600*600*12*0,36м2/20</t>
  </si>
  <si>
    <t>кассовый чек № 1 от 15.07.2022г.</t>
  </si>
  <si>
    <t>кассовый чек № 3 от 15.07.2022г.</t>
  </si>
  <si>
    <t>кассовый чек № 1 от 14.07.2022г.</t>
  </si>
  <si>
    <t>ИП Власенко В.А.</t>
  </si>
  <si>
    <t>кассовый чек № 52 от 13.07.2022г.</t>
  </si>
  <si>
    <t>сетка 150*150*4,0  (2,0*3,0)</t>
  </si>
  <si>
    <t>ИП Лила И.А.</t>
  </si>
  <si>
    <t>кассовый чек № 27 от 13.07.2022г.</t>
  </si>
  <si>
    <t>главный тормозной цилиндр</t>
  </si>
  <si>
    <t>амортизатор масл.</t>
  </si>
  <si>
    <t>хомут 10*16</t>
  </si>
  <si>
    <t>ИП Коваленко А.В.</t>
  </si>
  <si>
    <t>кассовый чек № 00002 от 04.07.2022г.</t>
  </si>
  <si>
    <t>кассовый чек № 5 от 15.07.2022г.</t>
  </si>
  <si>
    <t>ИП Шемякин А.А.</t>
  </si>
  <si>
    <t>кассовый чек № 101 от 11.07.2022г.</t>
  </si>
  <si>
    <t>кассовый чек № 31 от 14.07.2022г.</t>
  </si>
  <si>
    <t>щека серьги рессоры</t>
  </si>
  <si>
    <t>центральный переключатель стеклооч. Уаз</t>
  </si>
  <si>
    <t>цепь ГРМ</t>
  </si>
  <si>
    <t>форсунка топливная 405-409</t>
  </si>
  <si>
    <t>фильтр топливный</t>
  </si>
  <si>
    <t>стартер уаз</t>
  </si>
  <si>
    <t>щетки стартера</t>
  </si>
  <si>
    <t>зеркало</t>
  </si>
  <si>
    <t>кассовый чек № 00001 от 09.07.2022г.</t>
  </si>
  <si>
    <t>кассовый чек № 00004 от 06.07.2022г.</t>
  </si>
  <si>
    <t>кассовый чек № 00111 от 05.07.2022г.</t>
  </si>
  <si>
    <t>кассовый чек № 00117 от 11.07.2022г.</t>
  </si>
  <si>
    <t>кассовый чек № 5025 от 21.07.2022г.</t>
  </si>
  <si>
    <t>рулетка 50м</t>
  </si>
  <si>
    <t>вилка Белорусь</t>
  </si>
  <si>
    <t>кассовый чек № 7 от 19.07.2022г.</t>
  </si>
  <si>
    <t>швабра</t>
  </si>
  <si>
    <t>мешки для мусора</t>
  </si>
  <si>
    <t>ИП Гордиенко С.Н.</t>
  </si>
  <si>
    <t>кассовый чек № б/н от 12.07.2022г.</t>
  </si>
  <si>
    <t>трубка тормозная д6</t>
  </si>
  <si>
    <t>трубка тормозоная д5</t>
  </si>
  <si>
    <t>трубка тормозоная д6 200см</t>
  </si>
  <si>
    <t>хомут 30/45</t>
  </si>
  <si>
    <t>дроссельная заслонка</t>
  </si>
  <si>
    <t>хомут 50-70мм</t>
  </si>
  <si>
    <t>ремень 925</t>
  </si>
  <si>
    <t>ремень 905</t>
  </si>
  <si>
    <t>герметик</t>
  </si>
  <si>
    <t>кассовый чек № 00001 от 10.07.2022г.</t>
  </si>
  <si>
    <t>кассовый чек № 4 от 26.07.2022г.</t>
  </si>
  <si>
    <t>ИП Торосян А.А.</t>
  </si>
  <si>
    <t>кассовый чек № 9 от 26.07.2022г.</t>
  </si>
  <si>
    <t>кассовый чек № б/н от 22.07.2022г.</t>
  </si>
  <si>
    <t>стекло сварщ. круг</t>
  </si>
  <si>
    <t>корректор-лента</t>
  </si>
  <si>
    <t>бумага А4</t>
  </si>
  <si>
    <t>папка для прив адреса</t>
  </si>
  <si>
    <t>закладки</t>
  </si>
  <si>
    <t>зажим анкерный клиновидный 25-100</t>
  </si>
  <si>
    <t>скрепки 28мм оцинк. 100шт в уп.</t>
  </si>
  <si>
    <t>ручка шариковая 0,7 мм</t>
  </si>
  <si>
    <t>ручка шариковая</t>
  </si>
  <si>
    <t>лента ККТ 57*40</t>
  </si>
  <si>
    <t>ластик</t>
  </si>
  <si>
    <t>пач</t>
  </si>
  <si>
    <t>Магазин "Кругозор"</t>
  </si>
  <si>
    <t>кассовый чек № 16 от 25.07.2022г.</t>
  </si>
  <si>
    <t>кассовый чек № 34 от 21.07.2022г.</t>
  </si>
  <si>
    <t>Магазин №48</t>
  </si>
  <si>
    <t>№ б/н от 31.07.2022г.</t>
  </si>
  <si>
    <t>генератор бензиновый СБ-8000 Зубр</t>
  </si>
  <si>
    <t>анкер 80мм</t>
  </si>
  <si>
    <t>ИП Дмитриенко М.Ю.</t>
  </si>
  <si>
    <t>кассовый чек № 00008 от 25.07.2022г.</t>
  </si>
  <si>
    <t>кассовый чек № 2 от 25.07.2022г.</t>
  </si>
  <si>
    <t>реле</t>
  </si>
  <si>
    <t>фильтр</t>
  </si>
  <si>
    <t>кассовый чек № 2 от 21.07.2022г.</t>
  </si>
  <si>
    <t>ИП Депельян С.Н.</t>
  </si>
  <si>
    <t>кассовый чек № 1 от 21.07.2022г.</t>
  </si>
  <si>
    <t>кассовый чек № 153 от 22.07.2022г.</t>
  </si>
  <si>
    <t>кассовый чек № 00010 от 12.07.2022г.</t>
  </si>
  <si>
    <t>кассовый чек № 269 от 15.07.2022г.</t>
  </si>
  <si>
    <t>кассовый чек № 00055 от 04.07.2022г.</t>
  </si>
  <si>
    <t>кассовый чек № 128 от 04.07.2022г.</t>
  </si>
  <si>
    <t>кассовый чек № 95 от 01.07.2022г.</t>
  </si>
  <si>
    <t>кассовый чек № 340 от 05.07.2022г.</t>
  </si>
  <si>
    <t>кассовый чек № 85 от 08.07.2022г.</t>
  </si>
  <si>
    <t>кассовый чек № 00010 от 07.07.2022г.</t>
  </si>
  <si>
    <t>кассовый чек № 101 от 15.07.2022г.</t>
  </si>
  <si>
    <t>кассовый чек № 72 от 19.07.2022г.</t>
  </si>
  <si>
    <t>кассовый чек № 139 от 19.07.2022г.</t>
  </si>
  <si>
    <t>кассовый чек № 82 от 15.07.2022г.</t>
  </si>
  <si>
    <t>кассовый чек № 156 от 21.07.2022г.</t>
  </si>
  <si>
    <t>кассовый чек № 00005 от 19.07.2022г.</t>
  </si>
  <si>
    <t>АЗК №96 АО "НК "Роснефть- Кубаньнефтепродукт"</t>
  </si>
  <si>
    <t>кассовый чек № 282 от 09.07.2022г.</t>
  </si>
  <si>
    <t>кассовый чек № 281 от 25.07.2022г.</t>
  </si>
  <si>
    <t>кассовый чек № 266 от 17.07.2022г.</t>
  </si>
  <si>
    <t>кассовый чек № б/н от 26.07.2022г.</t>
  </si>
  <si>
    <t>кассовый чек № 7423 от 27.07.2022г.</t>
  </si>
  <si>
    <t>кассовый чек № 155 от 15.07.2022г.</t>
  </si>
  <si>
    <t>кассовый чек № 00016 от 28.07.2022г.</t>
  </si>
  <si>
    <t>кассовый чек № 64 от 29.07.2022г.</t>
  </si>
  <si>
    <t>кассовый чек № 417 от 28.07.2022г.</t>
  </si>
  <si>
    <t>ацетилен</t>
  </si>
  <si>
    <t>кг</t>
  </si>
  <si>
    <t>ООО "Провизия"</t>
  </si>
  <si>
    <t>договор № КТГ 118 ПУ -19 Майкоп от 29.06.2022г.</t>
  </si>
  <si>
    <t>ООО Матрица</t>
  </si>
  <si>
    <t>договор № 55-22/04-5 от 19.07.2022г.</t>
  </si>
  <si>
    <t xml:space="preserve">бетон товарный М-150 </t>
  </si>
  <si>
    <t xml:space="preserve">бетон товарный М-250 </t>
  </si>
  <si>
    <t>договор № 52-22/04-5 от 11.07.2022г.</t>
  </si>
  <si>
    <t>кислород</t>
  </si>
  <si>
    <t>ковш задний планиров. 1800мм</t>
  </si>
  <si>
    <t>ООО "ЦЕППЕЛИН РУСЛАНД"</t>
  </si>
  <si>
    <t>договор № 21CEZRSP830-KR от 28.06.2022г.</t>
  </si>
  <si>
    <t>НСПС д.225*219 мм газ ПЭ 100 SDR11</t>
  </si>
  <si>
    <t>договор-счет №5552 от 21.07.2022г.</t>
  </si>
  <si>
    <t>ООО "ЦЕНТРТЕХФОРМ"</t>
  </si>
  <si>
    <t>проволока сварочн св 0,8а</t>
  </si>
  <si>
    <t>ООО "Юг Газ-Сервис "</t>
  </si>
  <si>
    <t>договор № № А-82/22 от 01.07.2022г.</t>
  </si>
  <si>
    <t>Тройник Спигот д.225 ПЭ 100 SDR11</t>
  </si>
  <si>
    <t>автомагнитола  без диска АМН-210ВТ</t>
  </si>
  <si>
    <t>ИП Давьялов Вадим Борисовис</t>
  </si>
  <si>
    <t>договор №51 от 19.07.2022г.</t>
  </si>
  <si>
    <t>хомут пластиковый черный</t>
  </si>
  <si>
    <t>шланг д20</t>
  </si>
  <si>
    <t>шланг д18</t>
  </si>
  <si>
    <t>хомут 16-27</t>
  </si>
  <si>
    <t>шторка солнцезащитная</t>
  </si>
  <si>
    <t>Информационное обслуживание</t>
  </si>
  <si>
    <t>ИП Макеев Максим Николаевич</t>
  </si>
  <si>
    <t>договор №4/22 от 10.01.2022г.</t>
  </si>
  <si>
    <t>Заправка картриджа</t>
  </si>
  <si>
    <t>ИП Трунин С.М.</t>
  </si>
  <si>
    <t>договор № б/н от 16.03.2022г.</t>
  </si>
  <si>
    <t>Услуги спецтехники</t>
  </si>
  <si>
    <t>договор № 53-22/04-5 от 13.07.2022г.</t>
  </si>
  <si>
    <t>ИП Малышко Сергей Петрович</t>
  </si>
  <si>
    <t>договор № 57-22/04-5 от 22.07.2022г.</t>
  </si>
  <si>
    <t>Услуги по повышение квалификации специалистов</t>
  </si>
  <si>
    <t>ООО "НК ГАРАНТ-ЭКСПЕРТ"</t>
  </si>
  <si>
    <t>договор № 51-УС/2022 от 28.06.2022г.</t>
  </si>
  <si>
    <t>договор №139-22/04-5 от 22.12.2021г.</t>
  </si>
  <si>
    <t>Диагностирование технического состояния подземных газопроводов</t>
  </si>
  <si>
    <t>ООО "Стройэкспертмонтаж"</t>
  </si>
  <si>
    <t>договор № 45-ТУ/22 от 31.03.2022г.</t>
  </si>
  <si>
    <t>Газ сжиженный</t>
  </si>
  <si>
    <t>договор №16-22/01 от 01.07.2022г.</t>
  </si>
  <si>
    <t>ООО "С-Газ "</t>
  </si>
  <si>
    <t>договор № 15-22/01 от 01.07.2022г.</t>
  </si>
  <si>
    <t>договор № 16-22/01 от 01.07.2022г.</t>
  </si>
  <si>
    <t>договор № 19/25-ТК от 01.07.2022г.</t>
  </si>
  <si>
    <t>ЗАО "Региональный Сетевой Информационный Центр"</t>
  </si>
  <si>
    <t>договор №1322554/NIC от 23.03.2012</t>
  </si>
  <si>
    <t>Хостинг с индентификатором (Тариф 201)</t>
  </si>
  <si>
    <t>Сопровождение 1С Предприятия</t>
  </si>
  <si>
    <t xml:space="preserve">Мищенко Андрей Сергеевич </t>
  </si>
  <si>
    <t>договор № 265 от 31.07.2022г.</t>
  </si>
  <si>
    <t>Услуга по адаптациии и сопровождению программ для эвм спс</t>
  </si>
  <si>
    <t>договор №177/1178 от 01.01.2022г.</t>
  </si>
  <si>
    <t>ООО Фактор Плюс</t>
  </si>
  <si>
    <t>договор №39-22/04-5 от 01.06.2022г.</t>
  </si>
  <si>
    <t>договор № 01/10 транзит от 19.11.2019г.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</si>
</sst>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sz val="11"/>
      <color theme="0" tint="-0.0499799996614456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34" borderId="12" xfId="33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2" fillId="34" borderId="13" xfId="33" applyFill="1" applyBorder="1" applyAlignment="1">
      <alignment vertical="top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vertical="top" wrapText="1"/>
      <protection/>
    </xf>
    <xf numFmtId="0" fontId="35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6" fillId="34" borderId="13" xfId="33" applyFont="1" applyFill="1" applyBorder="1" applyAlignment="1">
      <alignment horizontal="left" vertical="center" wrapText="1"/>
      <protection/>
    </xf>
    <xf numFmtId="0" fontId="3" fillId="34" borderId="13" xfId="33" applyFont="1" applyFill="1" applyBorder="1" applyAlignment="1">
      <alignment vertical="center"/>
      <protection/>
    </xf>
    <xf numFmtId="0" fontId="2" fillId="0" borderId="15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3" xfId="33" applyNumberFormat="1" applyFont="1" applyBorder="1" applyAlignment="1">
      <alignment horizontal="right" vertical="center" wrapText="1"/>
      <protection/>
    </xf>
    <xf numFmtId="14" fontId="3" fillId="0" borderId="15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35" fillId="0" borderId="15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9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0" fontId="6" fillId="35" borderId="20" xfId="33" applyFont="1" applyFill="1" applyBorder="1" applyAlignment="1">
      <alignment horizontal="left" vertical="center" wrapText="1"/>
      <protection/>
    </xf>
    <xf numFmtId="0" fontId="3" fillId="35" borderId="20" xfId="33" applyFont="1" applyFill="1" applyBorder="1" applyAlignment="1">
      <alignment vertical="center"/>
      <protection/>
    </xf>
    <xf numFmtId="0" fontId="3" fillId="35" borderId="20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/>
      <protection/>
    </xf>
    <xf numFmtId="0" fontId="2" fillId="0" borderId="21" xfId="33" applyFont="1" applyFill="1" applyBorder="1" applyAlignment="1">
      <alignment vertical="top" wrapText="1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5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22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0" fontId="2" fillId="0" borderId="19" xfId="33" applyFill="1" applyBorder="1" applyAlignment="1">
      <alignment horizontal="center" vertical="top"/>
      <protection/>
    </xf>
    <xf numFmtId="167" fontId="2" fillId="0" borderId="15" xfId="33" applyNumberFormat="1" applyFill="1" applyBorder="1" applyAlignment="1">
      <alignment vertical="top"/>
      <protection/>
    </xf>
    <xf numFmtId="167" fontId="2" fillId="0" borderId="13" xfId="33" applyNumberFormat="1" applyFill="1" applyBorder="1" applyAlignment="1">
      <alignment vertical="top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4" fontId="2" fillId="3" borderId="13" xfId="33" applyNumberFormat="1" applyFill="1" applyBorder="1" applyAlignment="1">
      <alignment vertical="top"/>
      <protection/>
    </xf>
    <xf numFmtId="0" fontId="2" fillId="3" borderId="13" xfId="33" applyFill="1" applyBorder="1" applyAlignment="1">
      <alignment horizontal="center" vertical="top"/>
      <protection/>
    </xf>
    <xf numFmtId="1" fontId="2" fillId="3" borderId="13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5" xfId="33" applyFill="1" applyBorder="1" applyAlignment="1">
      <alignment vertical="top"/>
      <protection/>
    </xf>
    <xf numFmtId="4" fontId="2" fillId="3" borderId="21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36" borderId="15" xfId="33" applyFill="1" applyBorder="1" applyAlignment="1">
      <alignment horizontal="center" vertical="top"/>
      <protection/>
    </xf>
    <xf numFmtId="0" fontId="3" fillId="34" borderId="15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2" fillId="34" borderId="15" xfId="33" applyFill="1" applyBorder="1" applyAlignment="1">
      <alignment vertical="center"/>
      <protection/>
    </xf>
    <xf numFmtId="0" fontId="10" fillId="34" borderId="15" xfId="33" applyFont="1" applyFill="1" applyBorder="1" applyAlignment="1">
      <alignment horizontal="center" vertical="top"/>
      <protection/>
    </xf>
    <xf numFmtId="4" fontId="2" fillId="34" borderId="15" xfId="33" applyNumberFormat="1" applyFill="1" applyBorder="1" applyAlignment="1">
      <alignment vertical="top"/>
      <protection/>
    </xf>
    <xf numFmtId="0" fontId="2" fillId="34" borderId="15" xfId="33" applyFill="1" applyBorder="1" applyAlignment="1">
      <alignment vertical="top"/>
      <protection/>
    </xf>
    <xf numFmtId="0" fontId="3" fillId="3" borderId="15" xfId="33" applyFont="1" applyFill="1" applyBorder="1" applyAlignment="1">
      <alignment horizontal="center" vertical="top" wrapText="1"/>
      <protection/>
    </xf>
    <xf numFmtId="0" fontId="2" fillId="34" borderId="23" xfId="33" applyFill="1" applyBorder="1" applyAlignment="1">
      <alignment vertical="center"/>
      <protection/>
    </xf>
    <xf numFmtId="4" fontId="2" fillId="3" borderId="24" xfId="33" applyNumberFormat="1" applyFill="1" applyBorder="1" applyAlignment="1">
      <alignment vertical="top"/>
      <protection/>
    </xf>
    <xf numFmtId="0" fontId="10" fillId="34" borderId="13" xfId="33" applyFont="1" applyFill="1" applyBorder="1" applyAlignment="1">
      <alignment horizontal="center" vertical="top" wrapText="1"/>
      <protection/>
    </xf>
    <xf numFmtId="0" fontId="10" fillId="3" borderId="15" xfId="33" applyFont="1" applyFill="1" applyBorder="1" applyAlignment="1">
      <alignment horizontal="center" vertical="top" wrapText="1"/>
      <protection/>
    </xf>
    <xf numFmtId="0" fontId="2" fillId="0" borderId="13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3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9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1" fillId="0" borderId="25" xfId="33" applyFont="1" applyFill="1" applyBorder="1" applyAlignment="1">
      <alignment vertical="top"/>
      <protection/>
    </xf>
    <xf numFmtId="1" fontId="2" fillId="0" borderId="15" xfId="33" applyNumberFormat="1" applyFont="1" applyFill="1" applyBorder="1" applyAlignment="1">
      <alignment horizontal="center" vertical="top" wrapText="1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5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6" xfId="33" applyFont="1" applyFill="1" applyBorder="1" applyAlignment="1">
      <alignment horizontal="center"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3" borderId="27" xfId="33" applyFill="1" applyBorder="1" applyAlignment="1">
      <alignment vertical="top"/>
      <protection/>
    </xf>
    <xf numFmtId="0" fontId="2" fillId="0" borderId="27" xfId="33" applyFont="1" applyBorder="1" applyAlignment="1">
      <alignment vertical="top" wrapText="1"/>
      <protection/>
    </xf>
    <xf numFmtId="0" fontId="2" fillId="0" borderId="27" xfId="33" applyFont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5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19" xfId="33" applyFont="1" applyFill="1" applyBorder="1" applyAlignment="1">
      <alignment vertical="top"/>
      <protection/>
    </xf>
    <xf numFmtId="0" fontId="11" fillId="0" borderId="28" xfId="33" applyFont="1" applyFill="1" applyBorder="1" applyAlignment="1">
      <alignment vertical="top"/>
      <protection/>
    </xf>
    <xf numFmtId="0" fontId="11" fillId="0" borderId="15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5" xfId="33" applyNumberFormat="1" applyFill="1" applyBorder="1" applyAlignment="1">
      <alignment vertical="top"/>
      <protection/>
    </xf>
    <xf numFmtId="167" fontId="54" fillId="0" borderId="15" xfId="33" applyNumberFormat="1" applyFont="1" applyFill="1" applyBorder="1" applyAlignment="1">
      <alignment vertical="top"/>
      <protection/>
    </xf>
    <xf numFmtId="0" fontId="54" fillId="0" borderId="15" xfId="33" applyFont="1" applyFill="1" applyBorder="1" applyAlignment="1">
      <alignment horizontal="center" vertical="top"/>
      <protection/>
    </xf>
    <xf numFmtId="0" fontId="3" fillId="0" borderId="15" xfId="33" applyNumberFormat="1" applyFont="1" applyFill="1" applyBorder="1" applyAlignment="1">
      <alignment horizontal="center" vertical="top" wrapText="1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5" fillId="0" borderId="15" xfId="33" applyFont="1" applyFill="1" applyBorder="1" applyAlignment="1">
      <alignment horizontal="left" vertical="center" wrapText="1"/>
      <protection/>
    </xf>
    <xf numFmtId="0" fontId="2" fillId="0" borderId="19" xfId="33" applyFont="1" applyFill="1" applyBorder="1" applyAlignment="1">
      <alignment horizontal="center" vertical="top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0" fontId="6" fillId="0" borderId="19" xfId="33" applyFont="1" applyFill="1" applyBorder="1" applyAlignment="1">
      <alignment horizontal="left" vertical="center" wrapText="1"/>
      <protection/>
    </xf>
    <xf numFmtId="0" fontId="11" fillId="0" borderId="29" xfId="33" applyFont="1" applyFill="1" applyBorder="1" applyAlignment="1">
      <alignment vertical="top" wrapText="1"/>
      <protection/>
    </xf>
    <xf numFmtId="0" fontId="2" fillId="0" borderId="13" xfId="33" applyFont="1" applyFill="1" applyBorder="1" applyAlignment="1">
      <alignment horizontal="center" vertical="top"/>
      <protection/>
    </xf>
    <xf numFmtId="0" fontId="11" fillId="0" borderId="22" xfId="33" applyFont="1" applyFill="1" applyBorder="1" applyAlignment="1">
      <alignment vertical="top" wrapText="1"/>
      <protection/>
    </xf>
    <xf numFmtId="0" fontId="2" fillId="0" borderId="0" xfId="33" applyFill="1" applyBorder="1" applyAlignment="1">
      <alignment wrapText="1"/>
      <protection/>
    </xf>
    <xf numFmtId="0" fontId="52" fillId="0" borderId="0" xfId="33" applyFont="1" applyFill="1" applyBorder="1">
      <alignment/>
      <protection/>
    </xf>
    <xf numFmtId="0" fontId="17" fillId="0" borderId="0" xfId="33" applyFont="1" applyFill="1" applyBorder="1" applyAlignment="1">
      <alignment horizontal="left"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11" fillId="0" borderId="0" xfId="33" applyFont="1" applyFill="1" applyBorder="1" applyAlignment="1">
      <alignment vertical="top"/>
      <protection/>
    </xf>
    <xf numFmtId="0" fontId="2" fillId="0" borderId="0" xfId="33" applyFill="1">
      <alignment/>
      <protection/>
    </xf>
    <xf numFmtId="0" fontId="2" fillId="0" borderId="30" xfId="33" applyFill="1" applyBorder="1" applyAlignment="1">
      <alignment horizontal="center" vertical="center"/>
      <protection/>
    </xf>
    <xf numFmtId="0" fontId="6" fillId="0" borderId="24" xfId="33" applyFont="1" applyFill="1" applyBorder="1" applyAlignment="1">
      <alignment horizontal="left" vertical="center" wrapText="1"/>
      <protection/>
    </xf>
    <xf numFmtId="0" fontId="6" fillId="0" borderId="13" xfId="33" applyFont="1" applyFill="1" applyBorder="1" applyAlignment="1">
      <alignment horizontal="left" vertical="center" wrapText="1"/>
      <protection/>
    </xf>
    <xf numFmtId="0" fontId="3" fillId="0" borderId="13" xfId="33" applyFont="1" applyFill="1" applyBorder="1" applyAlignment="1">
      <alignment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167" fontId="11" fillId="0" borderId="15" xfId="33" applyNumberFormat="1" applyFont="1" applyFill="1" applyBorder="1" applyAlignment="1">
      <alignment horizontal="right" vertical="top" wrapText="1"/>
      <protection/>
    </xf>
    <xf numFmtId="175" fontId="11" fillId="0" borderId="30" xfId="33" applyNumberFormat="1" applyFont="1" applyFill="1" applyBorder="1" applyAlignment="1">
      <alignment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8" fillId="0" borderId="19" xfId="33" applyFont="1" applyFill="1" applyBorder="1" applyAlignment="1">
      <alignment vertical="top" wrapText="1"/>
      <protection/>
    </xf>
    <xf numFmtId="0" fontId="15" fillId="0" borderId="31" xfId="33" applyFont="1" applyFill="1" applyBorder="1" applyAlignment="1">
      <alignment horizontal="left" vertical="center" wrapText="1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3" xfId="33" applyFont="1" applyFill="1" applyBorder="1" applyAlignment="1">
      <alignment vertical="center"/>
      <protection/>
    </xf>
    <xf numFmtId="0" fontId="15" fillId="0" borderId="33" xfId="33" applyFont="1" applyFill="1" applyBorder="1" applyAlignment="1">
      <alignment horizontal="left" vertical="center" wrapText="1"/>
      <protection/>
    </xf>
    <xf numFmtId="0" fontId="15" fillId="0" borderId="29" xfId="33" applyFont="1" applyFill="1" applyBorder="1" applyAlignment="1">
      <alignment horizontal="left" vertical="center" wrapText="1"/>
      <protection/>
    </xf>
    <xf numFmtId="0" fontId="15" fillId="0" borderId="22" xfId="33" applyFont="1" applyFill="1" applyBorder="1" applyAlignment="1">
      <alignment horizontal="left" vertical="center" wrapText="1"/>
      <protection/>
    </xf>
    <xf numFmtId="0" fontId="12" fillId="0" borderId="34" xfId="33" applyFont="1" applyFill="1" applyBorder="1" applyAlignment="1">
      <alignment horizontal="center" vertical="center"/>
      <protection/>
    </xf>
    <xf numFmtId="0" fontId="2" fillId="0" borderId="30" xfId="33" applyFill="1" applyBorder="1" applyAlignment="1">
      <alignment vertical="center"/>
      <protection/>
    </xf>
    <xf numFmtId="0" fontId="11" fillId="0" borderId="27" xfId="33" applyFont="1" applyFill="1" applyBorder="1" applyAlignment="1">
      <alignment vertical="top"/>
      <protection/>
    </xf>
    <xf numFmtId="2" fontId="54" fillId="0" borderId="15" xfId="33" applyNumberFormat="1" applyFont="1" applyFill="1" applyBorder="1" applyAlignment="1">
      <alignment horizontal="center" vertical="top" wrapText="1"/>
      <protection/>
    </xf>
    <xf numFmtId="2" fontId="54" fillId="0" borderId="20" xfId="33" applyNumberFormat="1" applyFont="1" applyFill="1" applyBorder="1" applyAlignment="1">
      <alignment horizontal="center" vertical="top" wrapText="1"/>
      <protection/>
    </xf>
    <xf numFmtId="0" fontId="18" fillId="0" borderId="12" xfId="33" applyFont="1" applyFill="1" applyBorder="1" applyAlignment="1">
      <alignment vertical="center" wrapText="1"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35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6" fillId="0" borderId="12" xfId="33" applyFont="1" applyFill="1" applyBorder="1" applyAlignment="1">
      <alignment vertical="center" wrapText="1"/>
      <protection/>
    </xf>
    <xf numFmtId="0" fontId="2" fillId="0" borderId="19" xfId="33" applyFont="1" applyFill="1" applyBorder="1" applyAlignment="1">
      <alignment horizontal="left" vertical="center" wrapText="1"/>
      <protection/>
    </xf>
    <xf numFmtId="0" fontId="6" fillId="0" borderId="35" xfId="33" applyFont="1" applyFill="1" applyBorder="1" applyAlignment="1">
      <alignment horizontal="left" vertical="center" wrapText="1"/>
      <protection/>
    </xf>
    <xf numFmtId="0" fontId="3" fillId="0" borderId="35" xfId="33" applyFont="1" applyFill="1" applyBorder="1" applyAlignment="1">
      <alignment vertical="center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6" fillId="0" borderId="36" xfId="33" applyFont="1" applyFill="1" applyBorder="1" applyAlignment="1">
      <alignment horizontal="left" vertical="center" wrapText="1"/>
      <protection/>
    </xf>
    <xf numFmtId="0" fontId="6" fillId="0" borderId="15" xfId="33" applyFont="1" applyFill="1" applyBorder="1" applyAlignment="1">
      <alignment horizontal="left" vertical="center" wrapText="1"/>
      <protection/>
    </xf>
    <xf numFmtId="166" fontId="54" fillId="0" borderId="15" xfId="33" applyNumberFormat="1" applyFont="1" applyFill="1" applyBorder="1" applyAlignment="1">
      <alignment vertical="top"/>
      <protection/>
    </xf>
    <xf numFmtId="166" fontId="11" fillId="0" borderId="22" xfId="33" applyNumberFormat="1" applyFont="1" applyFill="1" applyBorder="1" applyAlignment="1">
      <alignment vertical="top"/>
      <protection/>
    </xf>
    <xf numFmtId="0" fontId="11" fillId="3" borderId="28" xfId="33" applyFont="1" applyFill="1" applyBorder="1" applyAlignment="1">
      <alignment vertical="top"/>
      <protection/>
    </xf>
    <xf numFmtId="0" fontId="11" fillId="0" borderId="37" xfId="33" applyFont="1" applyFill="1" applyBorder="1" applyAlignment="1">
      <alignment vertical="top" wrapText="1"/>
      <protection/>
    </xf>
    <xf numFmtId="166" fontId="11" fillId="0" borderId="12" xfId="33" applyNumberFormat="1" applyFont="1" applyFill="1" applyBorder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35" fillId="0" borderId="13" xfId="33" applyFont="1" applyFill="1" applyBorder="1" applyAlignment="1">
      <alignment vertical="top" wrapText="1"/>
      <protection/>
    </xf>
    <xf numFmtId="0" fontId="2" fillId="0" borderId="15" xfId="33" applyFont="1" applyFill="1" applyBorder="1" applyAlignment="1">
      <alignment vertical="top"/>
      <protection/>
    </xf>
    <xf numFmtId="0" fontId="2" fillId="0" borderId="38" xfId="33" applyFont="1" applyFill="1" applyBorder="1" applyAlignment="1">
      <alignment vertical="top"/>
      <protection/>
    </xf>
    <xf numFmtId="0" fontId="2" fillId="0" borderId="28" xfId="33" applyFont="1" applyFill="1" applyBorder="1" applyAlignment="1">
      <alignment vertical="top"/>
      <protection/>
    </xf>
    <xf numFmtId="0" fontId="2" fillId="0" borderId="0" xfId="33" applyFill="1" applyBorder="1" applyAlignment="1">
      <alignment vertical="center"/>
      <protection/>
    </xf>
    <xf numFmtId="0" fontId="11" fillId="0" borderId="39" xfId="33" applyFont="1" applyFill="1" applyBorder="1" applyAlignment="1">
      <alignment vertical="top"/>
      <protection/>
    </xf>
    <xf numFmtId="167" fontId="11" fillId="0" borderId="15" xfId="33" applyNumberFormat="1" applyFont="1" applyFill="1" applyBorder="1" applyAlignment="1">
      <alignment horizontal="right" vertical="top"/>
      <protection/>
    </xf>
    <xf numFmtId="0" fontId="35" fillId="0" borderId="12" xfId="33" applyFont="1" applyFill="1" applyBorder="1" applyAlignment="1">
      <alignment horizontal="left" vertical="center" wrapText="1"/>
      <protection/>
    </xf>
    <xf numFmtId="0" fontId="11" fillId="0" borderId="40" xfId="33" applyFont="1" applyFill="1" applyBorder="1" applyAlignment="1">
      <alignment vertical="top"/>
      <protection/>
    </xf>
    <xf numFmtId="166" fontId="55" fillId="0" borderId="22" xfId="33" applyNumberFormat="1" applyFont="1" applyFill="1" applyBorder="1" applyAlignment="1">
      <alignment vertical="top"/>
      <protection/>
    </xf>
    <xf numFmtId="2" fontId="3" fillId="0" borderId="15" xfId="33" applyNumberFormat="1" applyFont="1" applyFill="1" applyBorder="1" applyAlignment="1">
      <alignment horizontal="center" vertical="top" wrapText="1"/>
      <protection/>
    </xf>
    <xf numFmtId="0" fontId="11" fillId="0" borderId="29" xfId="33" applyFont="1" applyFill="1" applyBorder="1" applyAlignment="1">
      <alignment wrapText="1"/>
      <protection/>
    </xf>
    <xf numFmtId="0" fontId="2" fillId="0" borderId="30" xfId="33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166" fontId="2" fillId="0" borderId="24" xfId="33" applyNumberFormat="1" applyFill="1" applyBorder="1" applyAlignment="1">
      <alignment vertical="top"/>
      <protection/>
    </xf>
    <xf numFmtId="0" fontId="11" fillId="0" borderId="13" xfId="33" applyFont="1" applyFill="1" applyBorder="1" applyAlignment="1">
      <alignment horizontal="center" vertical="top"/>
      <protection/>
    </xf>
    <xf numFmtId="0" fontId="2" fillId="0" borderId="35" xfId="33" applyFont="1" applyFill="1" applyBorder="1" applyAlignment="1">
      <alignment vertical="top" wrapText="1"/>
      <protection/>
    </xf>
    <xf numFmtId="0" fontId="2" fillId="0" borderId="23" xfId="33" applyFont="1" applyFill="1" applyBorder="1" applyAlignment="1">
      <alignment horizontal="center" vertical="top" wrapText="1"/>
      <protection/>
    </xf>
    <xf numFmtId="0" fontId="11" fillId="0" borderId="41" xfId="33" applyFont="1" applyFill="1" applyBorder="1" applyAlignment="1">
      <alignment vertical="top"/>
      <protection/>
    </xf>
    <xf numFmtId="166" fontId="11" fillId="0" borderId="15" xfId="33" applyNumberFormat="1" applyFont="1" applyFill="1" applyBorder="1" applyAlignment="1">
      <alignment vertical="top"/>
      <protection/>
    </xf>
    <xf numFmtId="0" fontId="2" fillId="0" borderId="0" xfId="33" applyFont="1" applyFill="1" applyBorder="1" applyAlignment="1">
      <alignment vertical="top" wrapText="1"/>
      <protection/>
    </xf>
    <xf numFmtId="0" fontId="2" fillId="0" borderId="25" xfId="33" applyFont="1" applyFill="1" applyBorder="1" applyAlignment="1">
      <alignment vertical="top"/>
      <protection/>
    </xf>
    <xf numFmtId="0" fontId="11" fillId="0" borderId="42" xfId="33" applyFont="1" applyFill="1" applyBorder="1" applyAlignment="1">
      <alignment vertical="top" wrapText="1"/>
      <protection/>
    </xf>
    <xf numFmtId="0" fontId="11" fillId="0" borderId="43" xfId="33" applyFont="1" applyFill="1" applyBorder="1" applyAlignment="1">
      <alignment vertical="top"/>
      <protection/>
    </xf>
    <xf numFmtId="167" fontId="11" fillId="0" borderId="20" xfId="33" applyNumberFormat="1" applyFont="1" applyFill="1" applyBorder="1" applyAlignment="1">
      <alignment horizontal="right" vertical="top" wrapText="1"/>
      <protection/>
    </xf>
    <xf numFmtId="0" fontId="11" fillId="0" borderId="20" xfId="33" applyFont="1" applyFill="1" applyBorder="1" applyAlignment="1">
      <alignment vertical="top"/>
      <protection/>
    </xf>
    <xf numFmtId="167" fontId="11" fillId="0" borderId="18" xfId="33" applyNumberFormat="1" applyFont="1" applyFill="1" applyBorder="1" applyAlignment="1">
      <alignment horizontal="right" vertical="top" wrapText="1"/>
      <protection/>
    </xf>
    <xf numFmtId="0" fontId="11" fillId="0" borderId="20" xfId="33" applyFont="1" applyFill="1" applyBorder="1" applyAlignment="1">
      <alignment horizontal="center" vertical="top"/>
      <protection/>
    </xf>
    <xf numFmtId="0" fontId="11" fillId="0" borderId="20" xfId="33" applyFont="1" applyFill="1" applyBorder="1" applyAlignment="1">
      <alignment horizontal="center" vertical="top" wrapText="1"/>
      <protection/>
    </xf>
    <xf numFmtId="0" fontId="2" fillId="0" borderId="20" xfId="33" applyFont="1" applyFill="1" applyBorder="1" applyAlignment="1">
      <alignment vertical="top" wrapText="1"/>
      <protection/>
    </xf>
    <xf numFmtId="0" fontId="2" fillId="0" borderId="30" xfId="33" applyFill="1" applyBorder="1" applyAlignment="1">
      <alignment vertical="center" wrapText="1"/>
      <protection/>
    </xf>
    <xf numFmtId="0" fontId="11" fillId="0" borderId="30" xfId="33" applyFont="1" applyFill="1" applyBorder="1" applyAlignment="1">
      <alignment vertical="center" wrapText="1"/>
      <protection/>
    </xf>
    <xf numFmtId="167" fontId="11" fillId="0" borderId="17" xfId="33" applyNumberFormat="1" applyFont="1" applyFill="1" applyBorder="1" applyAlignment="1">
      <alignment vertical="top"/>
      <protection/>
    </xf>
    <xf numFmtId="167" fontId="11" fillId="0" borderId="25" xfId="33" applyNumberFormat="1" applyFont="1" applyFill="1" applyBorder="1" applyAlignment="1">
      <alignment vertical="top"/>
      <protection/>
    </xf>
    <xf numFmtId="167" fontId="11" fillId="0" borderId="15" xfId="33" applyNumberFormat="1" applyFont="1" applyFill="1" applyBorder="1" applyAlignment="1">
      <alignment vertical="top"/>
      <protection/>
    </xf>
    <xf numFmtId="167" fontId="11" fillId="0" borderId="13" xfId="33" applyNumberFormat="1" applyFon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56" fillId="3" borderId="12" xfId="33" applyFont="1" applyFill="1" applyBorder="1" applyAlignment="1">
      <alignment horizontal="center" vertical="top"/>
      <protection/>
    </xf>
    <xf numFmtId="0" fontId="2" fillId="0" borderId="30" xfId="33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11" fillId="0" borderId="30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30" xfId="33" applyFill="1" applyBorder="1" applyAlignment="1">
      <alignment horizontal="center" vertical="center"/>
      <protection/>
    </xf>
    <xf numFmtId="0" fontId="6" fillId="33" borderId="44" xfId="33" applyFont="1" applyFill="1" applyBorder="1" applyAlignment="1">
      <alignment horizontal="center" vertical="center" textRotation="90" wrapText="1"/>
      <protection/>
    </xf>
    <xf numFmtId="0" fontId="6" fillId="33" borderId="45" xfId="33" applyFont="1" applyFill="1" applyBorder="1" applyAlignment="1">
      <alignment horizontal="center" vertical="center" wrapText="1"/>
      <protection/>
    </xf>
    <xf numFmtId="0" fontId="6" fillId="33" borderId="44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wrapText="1"/>
      <protection/>
    </xf>
    <xf numFmtId="0" fontId="6" fillId="33" borderId="46" xfId="33" applyFont="1" applyFill="1" applyBorder="1" applyAlignment="1">
      <alignment horizontal="center" vertical="center" textRotation="90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47" xfId="33" applyFont="1" applyFill="1" applyBorder="1" applyAlignment="1">
      <alignment horizontal="center" vertical="center" wrapText="1"/>
      <protection/>
    </xf>
    <xf numFmtId="0" fontId="6" fillId="0" borderId="44" xfId="33" applyFont="1" applyFill="1" applyBorder="1" applyAlignment="1">
      <alignment horizontal="center" vertical="center" textRotation="90" wrapText="1"/>
      <protection/>
    </xf>
    <xf numFmtId="175" fontId="11" fillId="0" borderId="30" xfId="33" applyNumberFormat="1" applyFont="1" applyFill="1" applyBorder="1" applyAlignment="1">
      <alignment horizontal="left"/>
      <protection/>
    </xf>
    <xf numFmtId="175" fontId="11" fillId="0" borderId="0" xfId="33" applyNumberFormat="1" applyFont="1" applyFill="1" applyBorder="1" applyAlignment="1">
      <alignment horizontal="left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44" xfId="33" applyFont="1" applyFill="1" applyBorder="1" applyAlignment="1">
      <alignment horizontal="center" vertical="center" wrapText="1"/>
      <protection/>
    </xf>
    <xf numFmtId="0" fontId="5" fillId="0" borderId="44" xfId="33" applyFont="1" applyBorder="1" applyAlignment="1">
      <alignment horizontal="center" vertical="center" wrapText="1"/>
      <protection/>
    </xf>
    <xf numFmtId="0" fontId="2" fillId="0" borderId="0" xfId="33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2"/>
  <sheetViews>
    <sheetView tabSelected="1" zoomScale="92" zoomScaleNormal="92" zoomScalePageLayoutView="0" workbookViewId="0" topLeftCell="O136">
      <selection activeCell="U147" sqref="U147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4" width="10.83203125" style="5" customWidth="1"/>
    <col min="25" max="25" width="23.66015625" style="5" customWidth="1"/>
    <col min="26" max="16384" width="10.83203125" style="5" customWidth="1"/>
  </cols>
  <sheetData>
    <row r="1" spans="20:22" ht="27" customHeight="1">
      <c r="T1" s="257"/>
      <c r="U1" s="257"/>
      <c r="V1" s="257"/>
    </row>
    <row r="2" spans="1:22" ht="31.5" customHeight="1">
      <c r="A2" s="258" t="s">
        <v>102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4" spans="1:22" ht="46.5" customHeight="1">
      <c r="A4" s="259" t="s">
        <v>0</v>
      </c>
      <c r="B4" s="260" t="s">
        <v>1</v>
      </c>
      <c r="C4" s="249" t="s">
        <v>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4" t="s">
        <v>3</v>
      </c>
      <c r="Q4" s="247" t="s">
        <v>4</v>
      </c>
      <c r="R4" s="247" t="s">
        <v>5</v>
      </c>
      <c r="S4" s="247" t="s">
        <v>6</v>
      </c>
      <c r="T4" s="247" t="s">
        <v>7</v>
      </c>
      <c r="U4" s="247" t="s">
        <v>8</v>
      </c>
      <c r="V4" s="251" t="s">
        <v>9</v>
      </c>
    </row>
    <row r="5" spans="1:22" ht="24.75" customHeight="1">
      <c r="A5" s="259"/>
      <c r="B5" s="260"/>
      <c r="C5" s="249" t="s">
        <v>10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8" t="s">
        <v>11</v>
      </c>
      <c r="O5" s="248"/>
      <c r="P5" s="254"/>
      <c r="Q5" s="247"/>
      <c r="R5" s="247"/>
      <c r="S5" s="247"/>
      <c r="T5" s="247"/>
      <c r="U5" s="247"/>
      <c r="V5" s="251"/>
    </row>
    <row r="6" spans="1:22" ht="24.75" customHeight="1">
      <c r="A6" s="259"/>
      <c r="B6" s="260"/>
      <c r="C6" s="249" t="s">
        <v>12</v>
      </c>
      <c r="D6" s="249"/>
      <c r="E6" s="249"/>
      <c r="F6" s="249"/>
      <c r="G6" s="249"/>
      <c r="H6" s="249"/>
      <c r="I6" s="249"/>
      <c r="J6" s="249"/>
      <c r="K6" s="249"/>
      <c r="L6" s="249"/>
      <c r="M6" s="249" t="s">
        <v>13</v>
      </c>
      <c r="N6" s="253" t="s">
        <v>14</v>
      </c>
      <c r="O6" s="253"/>
      <c r="P6" s="254"/>
      <c r="Q6" s="247"/>
      <c r="R6" s="247"/>
      <c r="S6" s="247"/>
      <c r="T6" s="247"/>
      <c r="U6" s="247"/>
      <c r="V6" s="251"/>
    </row>
    <row r="7" spans="1:22" ht="15.75" customHeight="1">
      <c r="A7" s="259"/>
      <c r="B7" s="260"/>
      <c r="C7" s="249" t="s">
        <v>15</v>
      </c>
      <c r="D7" s="249"/>
      <c r="E7" s="249"/>
      <c r="F7" s="249" t="s">
        <v>16</v>
      </c>
      <c r="G7" s="249"/>
      <c r="H7" s="249"/>
      <c r="I7" s="248" t="s">
        <v>17</v>
      </c>
      <c r="J7" s="248"/>
      <c r="K7" s="248" t="s">
        <v>17</v>
      </c>
      <c r="L7" s="248"/>
      <c r="M7" s="249"/>
      <c r="N7" s="247" t="s">
        <v>18</v>
      </c>
      <c r="O7" s="247" t="s">
        <v>19</v>
      </c>
      <c r="P7" s="254"/>
      <c r="Q7" s="247"/>
      <c r="R7" s="247"/>
      <c r="S7" s="247"/>
      <c r="T7" s="247"/>
      <c r="U7" s="247"/>
      <c r="V7" s="251"/>
    </row>
    <row r="8" spans="1:22" ht="27" customHeight="1">
      <c r="A8" s="259"/>
      <c r="B8" s="260"/>
      <c r="C8" s="249"/>
      <c r="D8" s="249"/>
      <c r="E8" s="249"/>
      <c r="F8" s="249"/>
      <c r="G8" s="249"/>
      <c r="H8" s="249"/>
      <c r="I8" s="253" t="s">
        <v>20</v>
      </c>
      <c r="J8" s="253"/>
      <c r="K8" s="253" t="s">
        <v>21</v>
      </c>
      <c r="L8" s="253"/>
      <c r="M8" s="249"/>
      <c r="N8" s="247"/>
      <c r="O8" s="247"/>
      <c r="P8" s="254"/>
      <c r="Q8" s="247"/>
      <c r="R8" s="247"/>
      <c r="S8" s="247"/>
      <c r="T8" s="247"/>
      <c r="U8" s="247"/>
      <c r="V8" s="251"/>
    </row>
    <row r="9" spans="1:22" ht="24.75" customHeight="1" thickBot="1">
      <c r="A9" s="259"/>
      <c r="B9" s="260"/>
      <c r="C9" s="247" t="s">
        <v>22</v>
      </c>
      <c r="D9" s="247" t="s">
        <v>23</v>
      </c>
      <c r="E9" s="247" t="s">
        <v>24</v>
      </c>
      <c r="F9" s="247" t="s">
        <v>25</v>
      </c>
      <c r="G9" s="247" t="s">
        <v>26</v>
      </c>
      <c r="H9" s="247" t="s">
        <v>27</v>
      </c>
      <c r="I9" s="247" t="s">
        <v>28</v>
      </c>
      <c r="J9" s="247" t="s">
        <v>29</v>
      </c>
      <c r="K9" s="247" t="s">
        <v>30</v>
      </c>
      <c r="L9" s="247" t="s">
        <v>31</v>
      </c>
      <c r="M9" s="249"/>
      <c r="N9" s="247"/>
      <c r="O9" s="247"/>
      <c r="P9" s="254"/>
      <c r="Q9" s="247"/>
      <c r="R9" s="247"/>
      <c r="S9" s="247"/>
      <c r="T9" s="247"/>
      <c r="U9" s="247"/>
      <c r="V9" s="251"/>
    </row>
    <row r="10" spans="1:32" ht="186.75" customHeight="1" thickBot="1">
      <c r="A10" s="259"/>
      <c r="B10" s="260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9"/>
      <c r="N10" s="247"/>
      <c r="O10" s="247"/>
      <c r="P10" s="254"/>
      <c r="Q10" s="247"/>
      <c r="R10" s="247"/>
      <c r="S10" s="247"/>
      <c r="T10" s="247"/>
      <c r="U10" s="247"/>
      <c r="V10" s="251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32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5">
        <v>20</v>
      </c>
      <c r="U11" s="6">
        <v>21</v>
      </c>
      <c r="V11" s="126">
        <v>22</v>
      </c>
      <c r="W11" s="252"/>
      <c r="X11" s="252"/>
      <c r="Y11" s="252"/>
      <c r="Z11" s="252"/>
      <c r="AA11" s="252"/>
      <c r="AB11" s="252"/>
      <c r="AC11" s="252"/>
      <c r="AD11" s="252"/>
      <c r="AE11" s="123"/>
      <c r="AF11" s="123"/>
    </row>
    <row r="12" spans="1:32" ht="15">
      <c r="A12" s="11">
        <v>1</v>
      </c>
      <c r="B12" s="29">
        <v>44773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 t="s">
        <v>32</v>
      </c>
      <c r="O12" s="32">
        <v>0</v>
      </c>
      <c r="P12" s="131" t="s">
        <v>33</v>
      </c>
      <c r="Q12" s="69">
        <v>0.01146</v>
      </c>
      <c r="R12" s="70" t="s">
        <v>34</v>
      </c>
      <c r="S12" s="71">
        <v>4476.57</v>
      </c>
      <c r="T12" s="72">
        <f>Q12*S12</f>
        <v>51.3014922</v>
      </c>
      <c r="U12" s="21" t="s">
        <v>35</v>
      </c>
      <c r="V12" s="127" t="s">
        <v>36</v>
      </c>
      <c r="W12" s="252"/>
      <c r="X12" s="252"/>
      <c r="Y12" s="252"/>
      <c r="Z12" s="252"/>
      <c r="AA12" s="252"/>
      <c r="AB12" s="252"/>
      <c r="AC12" s="252"/>
      <c r="AD12" s="252"/>
      <c r="AE12" s="122"/>
      <c r="AF12" s="122"/>
    </row>
    <row r="13" spans="1:32" ht="15">
      <c r="A13" s="241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66"/>
      <c r="R13" s="91"/>
      <c r="S13" s="92"/>
      <c r="T13" s="93"/>
      <c r="U13" s="94"/>
      <c r="V13" s="128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51.75" customHeight="1">
      <c r="A14" s="11">
        <v>2</v>
      </c>
      <c r="B14" s="29">
        <v>44773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 t="s">
        <v>32</v>
      </c>
      <c r="O14" s="60">
        <v>0</v>
      </c>
      <c r="P14" s="21" t="s">
        <v>38</v>
      </c>
      <c r="Q14" s="119">
        <v>7.17298</v>
      </c>
      <c r="R14" s="70" t="s">
        <v>39</v>
      </c>
      <c r="S14" s="132">
        <v>11.767</v>
      </c>
      <c r="T14" s="73">
        <v>84.40441</v>
      </c>
      <c r="U14" s="42" t="s">
        <v>40</v>
      </c>
      <c r="V14" s="127" t="s">
        <v>79</v>
      </c>
      <c r="W14" s="243"/>
      <c r="X14" s="243"/>
      <c r="Y14" s="157"/>
      <c r="Z14" s="157"/>
      <c r="AA14" s="157"/>
      <c r="AB14" s="157"/>
      <c r="AC14" s="124"/>
      <c r="AD14" s="122"/>
      <c r="AE14" s="122"/>
      <c r="AF14" s="122"/>
    </row>
    <row r="15" spans="1:32" ht="53.25" customHeight="1">
      <c r="A15" s="11">
        <f>1+A14</f>
        <v>3</v>
      </c>
      <c r="B15" s="29">
        <v>44773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 t="s">
        <v>32</v>
      </c>
      <c r="O15" s="60">
        <v>0</v>
      </c>
      <c r="P15" s="21" t="s">
        <v>41</v>
      </c>
      <c r="Q15" s="119">
        <v>7.17292</v>
      </c>
      <c r="R15" s="70" t="s">
        <v>39</v>
      </c>
      <c r="S15" s="132">
        <v>0.137</v>
      </c>
      <c r="T15" s="73">
        <f>Q15*S15</f>
        <v>0.9826900400000002</v>
      </c>
      <c r="U15" s="42" t="s">
        <v>40</v>
      </c>
      <c r="V15" s="129" t="s">
        <v>80</v>
      </c>
      <c r="W15" s="243"/>
      <c r="X15" s="243"/>
      <c r="Y15" s="157"/>
      <c r="Z15" s="157"/>
      <c r="AA15" s="157"/>
      <c r="AB15" s="157"/>
      <c r="AC15" s="124"/>
      <c r="AD15" s="122"/>
      <c r="AE15" s="122"/>
      <c r="AF15" s="122"/>
    </row>
    <row r="16" spans="1:32" ht="44.25" customHeight="1">
      <c r="A16" s="11">
        <v>4</v>
      </c>
      <c r="B16" s="29">
        <v>44773</v>
      </c>
      <c r="C16" s="61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 t="s">
        <v>32</v>
      </c>
      <c r="O16" s="60">
        <v>0</v>
      </c>
      <c r="P16" s="21" t="s">
        <v>42</v>
      </c>
      <c r="Q16" s="75">
        <v>0.03478</v>
      </c>
      <c r="R16" s="74" t="s">
        <v>43</v>
      </c>
      <c r="S16" s="132">
        <v>31</v>
      </c>
      <c r="T16" s="73">
        <f>Q16*S16</f>
        <v>1.07818</v>
      </c>
      <c r="U16" s="42" t="s">
        <v>44</v>
      </c>
      <c r="V16" s="130" t="s">
        <v>45</v>
      </c>
      <c r="W16" s="250"/>
      <c r="X16" s="250"/>
      <c r="Y16" s="250"/>
      <c r="Z16" s="250"/>
      <c r="AA16" s="250"/>
      <c r="AB16" s="250"/>
      <c r="AC16" s="250"/>
      <c r="AD16" s="124"/>
      <c r="AE16" s="122"/>
      <c r="AF16" s="122"/>
    </row>
    <row r="17" spans="1:32" ht="18.75" customHeight="1">
      <c r="A17" s="11">
        <v>5</v>
      </c>
      <c r="B17" s="41">
        <v>44746</v>
      </c>
      <c r="C17" s="39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20" t="s">
        <v>47</v>
      </c>
      <c r="P17" s="34" t="s">
        <v>103</v>
      </c>
      <c r="Q17" s="43">
        <v>1.7</v>
      </c>
      <c r="R17" s="49" t="s">
        <v>105</v>
      </c>
      <c r="S17" s="62">
        <v>1</v>
      </c>
      <c r="T17" s="198">
        <f aca="true" t="shared" si="0" ref="T17:T80">Q17*S17</f>
        <v>1.7</v>
      </c>
      <c r="U17" s="141" t="s">
        <v>106</v>
      </c>
      <c r="V17" s="140" t="s">
        <v>107</v>
      </c>
      <c r="W17" s="246"/>
      <c r="X17" s="208"/>
      <c r="Y17" s="124"/>
      <c r="Z17" s="124"/>
      <c r="AA17" s="124"/>
      <c r="AB17" s="124"/>
      <c r="AC17" s="124"/>
      <c r="AD17" s="124"/>
      <c r="AE17" s="122"/>
      <c r="AF17" s="122"/>
    </row>
    <row r="18" spans="1:32" ht="18" customHeight="1">
      <c r="A18" s="11">
        <v>6</v>
      </c>
      <c r="B18" s="41">
        <v>44743</v>
      </c>
      <c r="C18" s="39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20">
        <v>0</v>
      </c>
      <c r="P18" s="34" t="s">
        <v>104</v>
      </c>
      <c r="Q18" s="43">
        <v>1.7</v>
      </c>
      <c r="R18" s="49" t="s">
        <v>105</v>
      </c>
      <c r="S18" s="62">
        <v>2</v>
      </c>
      <c r="T18" s="198">
        <f t="shared" si="0"/>
        <v>3.4</v>
      </c>
      <c r="U18" s="141" t="s">
        <v>106</v>
      </c>
      <c r="V18" s="140" t="s">
        <v>108</v>
      </c>
      <c r="W18" s="246"/>
      <c r="X18" s="124"/>
      <c r="Y18" s="124"/>
      <c r="Z18" s="124"/>
      <c r="AA18" s="124"/>
      <c r="AB18" s="124"/>
      <c r="AC18" s="124"/>
      <c r="AD18" s="124"/>
      <c r="AE18" s="122"/>
      <c r="AF18" s="122"/>
    </row>
    <row r="19" spans="1:32" ht="18.75" customHeight="1">
      <c r="A19" s="11">
        <v>7</v>
      </c>
      <c r="B19" s="41">
        <v>44748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20">
        <v>0</v>
      </c>
      <c r="P19" s="34" t="s">
        <v>109</v>
      </c>
      <c r="Q19" s="43">
        <v>0.13</v>
      </c>
      <c r="R19" s="49" t="s">
        <v>46</v>
      </c>
      <c r="S19" s="62">
        <v>1</v>
      </c>
      <c r="T19" s="198">
        <f t="shared" si="0"/>
        <v>0.13</v>
      </c>
      <c r="U19" s="141" t="s">
        <v>106</v>
      </c>
      <c r="V19" s="140" t="s">
        <v>115</v>
      </c>
      <c r="W19" s="246"/>
      <c r="X19" s="208"/>
      <c r="Y19" s="124"/>
      <c r="Z19" s="124"/>
      <c r="AA19" s="124"/>
      <c r="AB19" s="124"/>
      <c r="AC19" s="124"/>
      <c r="AD19" s="124"/>
      <c r="AE19" s="122"/>
      <c r="AF19" s="122"/>
    </row>
    <row r="20" spans="1:32" ht="19.5" customHeight="1">
      <c r="A20" s="11">
        <v>8</v>
      </c>
      <c r="B20" s="41">
        <v>44748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20">
        <v>0</v>
      </c>
      <c r="P20" s="34" t="s">
        <v>110</v>
      </c>
      <c r="Q20" s="43">
        <v>12.29</v>
      </c>
      <c r="R20" s="49" t="s">
        <v>46</v>
      </c>
      <c r="S20" s="62">
        <v>1</v>
      </c>
      <c r="T20" s="198">
        <f t="shared" si="0"/>
        <v>12.29</v>
      </c>
      <c r="U20" s="141" t="s">
        <v>106</v>
      </c>
      <c r="V20" s="140" t="s">
        <v>119</v>
      </c>
      <c r="W20" s="246"/>
      <c r="X20" s="208"/>
      <c r="Y20" s="124"/>
      <c r="Z20" s="124"/>
      <c r="AA20" s="124"/>
      <c r="AB20" s="124"/>
      <c r="AC20" s="124"/>
      <c r="AD20" s="124"/>
      <c r="AE20" s="122"/>
      <c r="AF20" s="122"/>
    </row>
    <row r="21" spans="1:32" ht="18.75" customHeight="1">
      <c r="A21" s="11">
        <v>9</v>
      </c>
      <c r="B21" s="41">
        <v>44748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20">
        <v>0</v>
      </c>
      <c r="P21" s="34" t="s">
        <v>111</v>
      </c>
      <c r="Q21" s="43">
        <v>4.615</v>
      </c>
      <c r="R21" s="49" t="s">
        <v>105</v>
      </c>
      <c r="S21" s="62">
        <v>0.3</v>
      </c>
      <c r="T21" s="198">
        <f t="shared" si="0"/>
        <v>1.3845</v>
      </c>
      <c r="U21" s="141" t="s">
        <v>106</v>
      </c>
      <c r="V21" s="140" t="s">
        <v>118</v>
      </c>
      <c r="W21" s="246"/>
      <c r="X21" s="208"/>
      <c r="Y21" s="124"/>
      <c r="Z21" s="124"/>
      <c r="AA21" s="124"/>
      <c r="AB21" s="124"/>
      <c r="AC21" s="124"/>
      <c r="AD21" s="124"/>
      <c r="AE21" s="122"/>
      <c r="AF21" s="122"/>
    </row>
    <row r="22" spans="1:32" ht="18.75" customHeight="1">
      <c r="A22" s="11">
        <v>10</v>
      </c>
      <c r="B22" s="41">
        <v>44747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20">
        <v>0</v>
      </c>
      <c r="P22" s="34" t="s">
        <v>112</v>
      </c>
      <c r="Q22" s="43">
        <v>0.058</v>
      </c>
      <c r="R22" s="49" t="s">
        <v>46</v>
      </c>
      <c r="S22" s="62">
        <v>2</v>
      </c>
      <c r="T22" s="198">
        <f t="shared" si="0"/>
        <v>0.116</v>
      </c>
      <c r="U22" s="141" t="s">
        <v>113</v>
      </c>
      <c r="V22" s="140" t="s">
        <v>114</v>
      </c>
      <c r="W22" s="246"/>
      <c r="X22" s="124"/>
      <c r="Y22" s="124"/>
      <c r="Z22" s="124"/>
      <c r="AA22" s="124"/>
      <c r="AB22" s="124"/>
      <c r="AC22" s="124"/>
      <c r="AD22" s="124"/>
      <c r="AE22" s="122"/>
      <c r="AF22" s="122"/>
    </row>
    <row r="23" spans="1:32" ht="18.75" customHeight="1">
      <c r="A23" s="11">
        <v>11</v>
      </c>
      <c r="B23" s="41">
        <v>44747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20">
        <v>0</v>
      </c>
      <c r="P23" s="34" t="s">
        <v>116</v>
      </c>
      <c r="Q23" s="43">
        <v>0.301</v>
      </c>
      <c r="R23" s="49" t="s">
        <v>46</v>
      </c>
      <c r="S23" s="62">
        <v>2</v>
      </c>
      <c r="T23" s="198">
        <f t="shared" si="0"/>
        <v>0.602</v>
      </c>
      <c r="U23" s="141" t="s">
        <v>113</v>
      </c>
      <c r="V23" s="140" t="s">
        <v>117</v>
      </c>
      <c r="W23" s="246"/>
      <c r="X23" s="124"/>
      <c r="Y23" s="124"/>
      <c r="Z23" s="124"/>
      <c r="AA23" s="124"/>
      <c r="AB23" s="124"/>
      <c r="AC23" s="124"/>
      <c r="AD23" s="124"/>
      <c r="AE23" s="122"/>
      <c r="AF23" s="122"/>
    </row>
    <row r="24" spans="1:32" ht="18.75" customHeight="1">
      <c r="A24" s="11">
        <v>12</v>
      </c>
      <c r="B24" s="41">
        <v>44743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20" t="s">
        <v>47</v>
      </c>
      <c r="P24" s="47" t="s">
        <v>120</v>
      </c>
      <c r="Q24" s="43">
        <v>0.195</v>
      </c>
      <c r="R24" s="49" t="s">
        <v>46</v>
      </c>
      <c r="S24" s="62">
        <v>1</v>
      </c>
      <c r="T24" s="198">
        <f t="shared" si="0"/>
        <v>0.195</v>
      </c>
      <c r="U24" s="141" t="s">
        <v>121</v>
      </c>
      <c r="V24" s="140" t="s">
        <v>117</v>
      </c>
      <c r="W24" s="246"/>
      <c r="X24" s="124"/>
      <c r="Y24" s="124"/>
      <c r="Z24" s="124"/>
      <c r="AA24" s="124"/>
      <c r="AB24" s="124"/>
      <c r="AC24" s="124"/>
      <c r="AD24" s="124"/>
      <c r="AE24" s="122"/>
      <c r="AF24" s="122"/>
    </row>
    <row r="25" spans="1:32" ht="18.75" customHeight="1">
      <c r="A25" s="11">
        <v>13</v>
      </c>
      <c r="B25" s="41">
        <v>44746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20" t="s">
        <v>47</v>
      </c>
      <c r="P25" s="21" t="s">
        <v>91</v>
      </c>
      <c r="Q25" s="43">
        <v>0.04912</v>
      </c>
      <c r="R25" s="49" t="s">
        <v>48</v>
      </c>
      <c r="S25" s="62">
        <v>20</v>
      </c>
      <c r="T25" s="198">
        <f t="shared" si="0"/>
        <v>0.9823999999999999</v>
      </c>
      <c r="U25" s="141" t="s">
        <v>93</v>
      </c>
      <c r="V25" s="140" t="s">
        <v>122</v>
      </c>
      <c r="W25" s="246"/>
      <c r="X25" s="124"/>
      <c r="Y25" s="124"/>
      <c r="Z25" s="124"/>
      <c r="AA25" s="124"/>
      <c r="AB25" s="124"/>
      <c r="AC25" s="124"/>
      <c r="AD25" s="124"/>
      <c r="AE25" s="122"/>
      <c r="AF25" s="122"/>
    </row>
    <row r="26" spans="1:32" ht="18.75" customHeight="1">
      <c r="A26" s="11">
        <v>14</v>
      </c>
      <c r="B26" s="40">
        <v>44753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20" t="s">
        <v>47</v>
      </c>
      <c r="P26" s="47" t="s">
        <v>112</v>
      </c>
      <c r="Q26" s="43">
        <v>0.055</v>
      </c>
      <c r="R26" s="49" t="s">
        <v>46</v>
      </c>
      <c r="S26" s="62">
        <v>2</v>
      </c>
      <c r="T26" s="198">
        <f t="shared" si="0"/>
        <v>0.11</v>
      </c>
      <c r="U26" s="141" t="s">
        <v>209</v>
      </c>
      <c r="V26" s="140" t="s">
        <v>125</v>
      </c>
      <c r="W26" s="246"/>
      <c r="X26" s="124"/>
      <c r="Y26" s="124"/>
      <c r="Z26" s="124"/>
      <c r="AA26" s="124"/>
      <c r="AB26" s="124"/>
      <c r="AC26" s="124"/>
      <c r="AD26" s="124"/>
      <c r="AE26" s="122"/>
      <c r="AF26" s="122"/>
    </row>
    <row r="27" spans="1:32" ht="20.25" customHeight="1">
      <c r="A27" s="11">
        <v>15</v>
      </c>
      <c r="B27" s="40">
        <v>44750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20">
        <v>0</v>
      </c>
      <c r="P27" s="47" t="s">
        <v>123</v>
      </c>
      <c r="Q27" s="43">
        <v>0.055</v>
      </c>
      <c r="R27" s="49" t="s">
        <v>46</v>
      </c>
      <c r="S27" s="62">
        <v>1</v>
      </c>
      <c r="T27" s="198">
        <f t="shared" si="0"/>
        <v>0.055</v>
      </c>
      <c r="U27" s="141" t="s">
        <v>113</v>
      </c>
      <c r="V27" s="140" t="s">
        <v>124</v>
      </c>
      <c r="W27" s="246"/>
      <c r="X27" s="124"/>
      <c r="Y27" s="124"/>
      <c r="Z27" s="124"/>
      <c r="AA27" s="124"/>
      <c r="AB27" s="124"/>
      <c r="AC27" s="124"/>
      <c r="AD27" s="124"/>
      <c r="AE27" s="122"/>
      <c r="AF27" s="122"/>
    </row>
    <row r="28" spans="1:32" ht="18.75" customHeight="1">
      <c r="A28" s="11">
        <v>16</v>
      </c>
      <c r="B28" s="40">
        <v>44755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20">
        <v>0</v>
      </c>
      <c r="P28" s="47" t="s">
        <v>126</v>
      </c>
      <c r="Q28" s="43">
        <v>1.014</v>
      </c>
      <c r="R28" s="49" t="s">
        <v>46</v>
      </c>
      <c r="S28" s="62">
        <v>2</v>
      </c>
      <c r="T28" s="198">
        <f t="shared" si="0"/>
        <v>2.028</v>
      </c>
      <c r="U28" s="141" t="s">
        <v>113</v>
      </c>
      <c r="V28" s="140" t="s">
        <v>132</v>
      </c>
      <c r="W28" s="246"/>
      <c r="X28" s="124"/>
      <c r="Y28" s="124"/>
      <c r="Z28" s="124"/>
      <c r="AA28" s="124"/>
      <c r="AB28" s="124"/>
      <c r="AC28" s="124"/>
      <c r="AD28" s="124"/>
      <c r="AE28" s="122"/>
      <c r="AF28" s="122"/>
    </row>
    <row r="29" spans="1:32" ht="18.75" customHeight="1">
      <c r="A29" s="11">
        <v>17</v>
      </c>
      <c r="B29" s="40">
        <v>44754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20" t="s">
        <v>47</v>
      </c>
      <c r="P29" s="21" t="s">
        <v>127</v>
      </c>
      <c r="Q29" s="43">
        <v>0.507</v>
      </c>
      <c r="R29" s="49" t="s">
        <v>46</v>
      </c>
      <c r="S29" s="62">
        <v>10</v>
      </c>
      <c r="T29" s="198">
        <f t="shared" si="0"/>
        <v>5.07</v>
      </c>
      <c r="U29" s="141" t="s">
        <v>106</v>
      </c>
      <c r="V29" s="140" t="s">
        <v>131</v>
      </c>
      <c r="W29" s="246"/>
      <c r="X29" s="124"/>
      <c r="Y29" s="124"/>
      <c r="Z29" s="124"/>
      <c r="AA29" s="124"/>
      <c r="AB29" s="124"/>
      <c r="AC29" s="124"/>
      <c r="AD29" s="124"/>
      <c r="AE29" s="122"/>
      <c r="AF29" s="122"/>
    </row>
    <row r="30" spans="1:32" ht="18.75" customHeight="1">
      <c r="A30" s="11">
        <v>18</v>
      </c>
      <c r="B30" s="40">
        <v>44754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20">
        <v>0</v>
      </c>
      <c r="P30" s="47" t="s">
        <v>128</v>
      </c>
      <c r="Q30" s="43">
        <v>0.039</v>
      </c>
      <c r="R30" s="49" t="s">
        <v>46</v>
      </c>
      <c r="S30" s="62">
        <v>4</v>
      </c>
      <c r="T30" s="198">
        <f t="shared" si="0"/>
        <v>0.156</v>
      </c>
      <c r="U30" s="141" t="s">
        <v>106</v>
      </c>
      <c r="V30" s="140" t="s">
        <v>131</v>
      </c>
      <c r="W30" s="246"/>
      <c r="X30" s="124"/>
      <c r="Y30" s="124"/>
      <c r="Z30" s="124"/>
      <c r="AA30" s="124"/>
      <c r="AB30" s="124"/>
      <c r="AC30" s="124"/>
      <c r="AD30" s="124"/>
      <c r="AE30" s="122"/>
      <c r="AF30" s="122"/>
    </row>
    <row r="31" spans="1:32" ht="18.75" customHeight="1">
      <c r="A31" s="11">
        <v>19</v>
      </c>
      <c r="B31" s="40">
        <v>44754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20">
        <v>0</v>
      </c>
      <c r="P31" s="21" t="s">
        <v>129</v>
      </c>
      <c r="Q31" s="72">
        <v>0.104</v>
      </c>
      <c r="R31" s="49" t="s">
        <v>46</v>
      </c>
      <c r="S31" s="62">
        <v>2</v>
      </c>
      <c r="T31" s="198">
        <f t="shared" si="0"/>
        <v>0.208</v>
      </c>
      <c r="U31" s="141" t="s">
        <v>106</v>
      </c>
      <c r="V31" s="140" t="s">
        <v>131</v>
      </c>
      <c r="W31" s="246"/>
      <c r="X31" s="124"/>
      <c r="Y31" s="124"/>
      <c r="Z31" s="124"/>
      <c r="AA31" s="124"/>
      <c r="AB31" s="124"/>
      <c r="AC31" s="124"/>
      <c r="AD31" s="124"/>
      <c r="AE31" s="122"/>
      <c r="AF31" s="122"/>
    </row>
    <row r="32" spans="1:32" ht="18.75" customHeight="1">
      <c r="A32" s="11">
        <v>20</v>
      </c>
      <c r="B32" s="40">
        <v>44754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20">
        <v>0</v>
      </c>
      <c r="P32" s="184" t="s">
        <v>130</v>
      </c>
      <c r="Q32" s="201">
        <v>0.0845</v>
      </c>
      <c r="R32" s="49" t="s">
        <v>46</v>
      </c>
      <c r="S32" s="202">
        <v>10</v>
      </c>
      <c r="T32" s="198">
        <f t="shared" si="0"/>
        <v>0.8450000000000001</v>
      </c>
      <c r="U32" s="141" t="s">
        <v>106</v>
      </c>
      <c r="V32" s="140" t="s">
        <v>131</v>
      </c>
      <c r="W32" s="246"/>
      <c r="X32" s="124"/>
      <c r="Y32" s="124"/>
      <c r="Z32" s="124"/>
      <c r="AA32" s="124"/>
      <c r="AB32" s="124"/>
      <c r="AC32" s="124"/>
      <c r="AD32" s="124"/>
      <c r="AE32" s="122"/>
      <c r="AF32" s="122"/>
    </row>
    <row r="33" spans="1:32" ht="18.75" customHeight="1">
      <c r="A33" s="11">
        <v>21</v>
      </c>
      <c r="B33" s="12">
        <v>44755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20">
        <v>0</v>
      </c>
      <c r="P33" s="187" t="s">
        <v>103</v>
      </c>
      <c r="Q33" s="185">
        <v>1.7</v>
      </c>
      <c r="R33" s="49" t="s">
        <v>105</v>
      </c>
      <c r="S33" s="186">
        <v>3</v>
      </c>
      <c r="T33" s="198">
        <f t="shared" si="0"/>
        <v>5.1</v>
      </c>
      <c r="U33" s="141" t="s">
        <v>106</v>
      </c>
      <c r="V33" s="140" t="s">
        <v>133</v>
      </c>
      <c r="W33" s="246"/>
      <c r="X33" s="203"/>
      <c r="Y33" s="124"/>
      <c r="Z33" s="124"/>
      <c r="AA33" s="124"/>
      <c r="AB33" s="124"/>
      <c r="AC33" s="124"/>
      <c r="AD33" s="124"/>
      <c r="AE33" s="122"/>
      <c r="AF33" s="122"/>
    </row>
    <row r="34" spans="1:32" ht="21" customHeight="1">
      <c r="A34" s="11">
        <v>22</v>
      </c>
      <c r="B34" s="40">
        <v>44748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20" t="s">
        <v>47</v>
      </c>
      <c r="P34" s="189" t="s">
        <v>134</v>
      </c>
      <c r="Q34" s="185">
        <v>0.3</v>
      </c>
      <c r="R34" s="49" t="s">
        <v>46</v>
      </c>
      <c r="S34" s="186">
        <v>1</v>
      </c>
      <c r="T34" s="198">
        <f t="shared" si="0"/>
        <v>0.3</v>
      </c>
      <c r="U34" s="211" t="s">
        <v>135</v>
      </c>
      <c r="V34" s="140" t="s">
        <v>136</v>
      </c>
      <c r="W34" s="164"/>
      <c r="X34" s="124"/>
      <c r="Y34" s="124"/>
      <c r="Z34" s="124"/>
      <c r="AA34" s="124"/>
      <c r="AB34" s="124"/>
      <c r="AC34" s="124"/>
      <c r="AD34" s="124"/>
      <c r="AE34" s="122"/>
      <c r="AF34" s="122"/>
    </row>
    <row r="35" spans="1:32" ht="18" customHeight="1">
      <c r="A35" s="11">
        <v>23</v>
      </c>
      <c r="B35" s="12">
        <v>44757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20" t="s">
        <v>47</v>
      </c>
      <c r="P35" s="190" t="s">
        <v>137</v>
      </c>
      <c r="Q35" s="185">
        <v>1.7</v>
      </c>
      <c r="R35" s="49" t="s">
        <v>46</v>
      </c>
      <c r="S35" s="186">
        <v>2</v>
      </c>
      <c r="T35" s="198">
        <f t="shared" si="0"/>
        <v>3.4</v>
      </c>
      <c r="U35" s="141" t="s">
        <v>106</v>
      </c>
      <c r="V35" s="140" t="s">
        <v>139</v>
      </c>
      <c r="W35" s="246"/>
      <c r="X35" s="124"/>
      <c r="Y35" s="124"/>
      <c r="Z35" s="124"/>
      <c r="AA35" s="124"/>
      <c r="AB35" s="124"/>
      <c r="AC35" s="124"/>
      <c r="AD35" s="124"/>
      <c r="AE35" s="122"/>
      <c r="AF35" s="122"/>
    </row>
    <row r="36" spans="1:32" ht="18.75" customHeight="1">
      <c r="A36" s="11">
        <v>24</v>
      </c>
      <c r="B36" s="40">
        <v>44756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20" t="s">
        <v>47</v>
      </c>
      <c r="P36" s="190" t="s">
        <v>137</v>
      </c>
      <c r="Q36" s="185">
        <v>1.7</v>
      </c>
      <c r="R36" s="49" t="s">
        <v>46</v>
      </c>
      <c r="S36" s="186">
        <v>3</v>
      </c>
      <c r="T36" s="198">
        <f t="shared" si="0"/>
        <v>5.1</v>
      </c>
      <c r="U36" s="141" t="s">
        <v>106</v>
      </c>
      <c r="V36" s="140" t="s">
        <v>141</v>
      </c>
      <c r="W36" s="246"/>
      <c r="X36" s="124"/>
      <c r="Y36" s="124"/>
      <c r="Z36" s="124"/>
      <c r="AA36" s="124"/>
      <c r="AB36" s="124"/>
      <c r="AC36" s="124"/>
      <c r="AD36" s="124"/>
      <c r="AE36" s="122"/>
      <c r="AF36" s="122"/>
    </row>
    <row r="37" spans="1:32" ht="21.75" customHeight="1">
      <c r="A37" s="11">
        <v>25</v>
      </c>
      <c r="B37" s="12">
        <v>44757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20" t="s">
        <v>47</v>
      </c>
      <c r="P37" s="190" t="s">
        <v>137</v>
      </c>
      <c r="Q37" s="185">
        <v>1.7</v>
      </c>
      <c r="R37" s="49" t="s">
        <v>46</v>
      </c>
      <c r="S37" s="186">
        <v>4</v>
      </c>
      <c r="T37" s="198">
        <f t="shared" si="0"/>
        <v>6.8</v>
      </c>
      <c r="U37" s="141" t="s">
        <v>106</v>
      </c>
      <c r="V37" s="140" t="s">
        <v>140</v>
      </c>
      <c r="W37" s="246"/>
      <c r="X37" s="124"/>
      <c r="Y37" s="124"/>
      <c r="Z37" s="124"/>
      <c r="AA37" s="124"/>
      <c r="AB37" s="124"/>
      <c r="AC37" s="124"/>
      <c r="AD37" s="124"/>
      <c r="AE37" s="122"/>
      <c r="AF37" s="122"/>
    </row>
    <row r="38" spans="1:32" ht="18.75" customHeight="1">
      <c r="A38" s="11">
        <v>26</v>
      </c>
      <c r="B38" s="40">
        <v>44755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20" t="s">
        <v>47</v>
      </c>
      <c r="P38" s="189" t="s">
        <v>138</v>
      </c>
      <c r="Q38" s="185">
        <v>0.18</v>
      </c>
      <c r="R38" s="49" t="s">
        <v>46</v>
      </c>
      <c r="S38" s="186">
        <v>2</v>
      </c>
      <c r="T38" s="198">
        <f t="shared" si="0"/>
        <v>0.36</v>
      </c>
      <c r="U38" s="188" t="s">
        <v>142</v>
      </c>
      <c r="V38" s="140" t="s">
        <v>143</v>
      </c>
      <c r="W38" s="246"/>
      <c r="X38" s="124"/>
      <c r="Y38" s="124"/>
      <c r="Z38" s="124"/>
      <c r="AA38" s="124"/>
      <c r="AB38" s="124"/>
      <c r="AC38" s="124"/>
      <c r="AD38" s="124"/>
      <c r="AE38" s="122"/>
      <c r="AF38" s="122"/>
    </row>
    <row r="39" spans="1:32" ht="17.25" customHeight="1">
      <c r="A39" s="11">
        <v>27</v>
      </c>
      <c r="B39" s="12">
        <v>44755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20">
        <v>0</v>
      </c>
      <c r="P39" s="189" t="s">
        <v>144</v>
      </c>
      <c r="Q39" s="185">
        <v>0.46</v>
      </c>
      <c r="R39" s="49" t="s">
        <v>46</v>
      </c>
      <c r="S39" s="186">
        <v>5</v>
      </c>
      <c r="T39" s="198">
        <f t="shared" si="0"/>
        <v>2.3000000000000003</v>
      </c>
      <c r="U39" s="188" t="s">
        <v>145</v>
      </c>
      <c r="V39" s="140" t="s">
        <v>146</v>
      </c>
      <c r="W39" s="164"/>
      <c r="X39" s="124"/>
      <c r="Y39" s="124"/>
      <c r="Z39" s="124"/>
      <c r="AA39" s="124"/>
      <c r="AB39" s="124"/>
      <c r="AC39" s="124"/>
      <c r="AD39" s="124"/>
      <c r="AE39" s="122"/>
      <c r="AF39" s="122"/>
    </row>
    <row r="40" spans="1:32" ht="17.25" customHeight="1">
      <c r="A40" s="11">
        <v>28</v>
      </c>
      <c r="B40" s="12">
        <v>44746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20">
        <v>0</v>
      </c>
      <c r="P40" s="189" t="s">
        <v>147</v>
      </c>
      <c r="Q40" s="185">
        <v>3.4</v>
      </c>
      <c r="R40" s="49" t="s">
        <v>46</v>
      </c>
      <c r="S40" s="186">
        <v>1</v>
      </c>
      <c r="T40" s="198">
        <f t="shared" si="0"/>
        <v>3.4</v>
      </c>
      <c r="U40" s="34" t="s">
        <v>150</v>
      </c>
      <c r="V40" s="140" t="s">
        <v>151</v>
      </c>
      <c r="W40" s="246"/>
      <c r="X40" s="124"/>
      <c r="Y40" s="124"/>
      <c r="Z40" s="124"/>
      <c r="AA40" s="124"/>
      <c r="AB40" s="124"/>
      <c r="AC40" s="124"/>
      <c r="AD40" s="124"/>
      <c r="AE40" s="122"/>
      <c r="AF40" s="122"/>
    </row>
    <row r="41" spans="1:32" ht="17.25" customHeight="1">
      <c r="A41" s="11">
        <v>29</v>
      </c>
      <c r="B41" s="12">
        <v>44746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20">
        <v>0</v>
      </c>
      <c r="P41" s="189" t="s">
        <v>148</v>
      </c>
      <c r="Q41" s="185">
        <v>1.2</v>
      </c>
      <c r="R41" s="49" t="s">
        <v>46</v>
      </c>
      <c r="S41" s="186">
        <v>1</v>
      </c>
      <c r="T41" s="198">
        <f t="shared" si="0"/>
        <v>1.2</v>
      </c>
      <c r="U41" s="34" t="s">
        <v>150</v>
      </c>
      <c r="V41" s="140" t="s">
        <v>151</v>
      </c>
      <c r="W41" s="246"/>
      <c r="X41" s="124"/>
      <c r="Y41" s="124"/>
      <c r="Z41" s="124"/>
      <c r="AA41" s="124"/>
      <c r="AB41" s="124"/>
      <c r="AC41" s="124"/>
      <c r="AD41" s="124"/>
      <c r="AE41" s="122"/>
      <c r="AF41" s="122"/>
    </row>
    <row r="42" spans="1:32" ht="17.25" customHeight="1">
      <c r="A42" s="11">
        <v>30</v>
      </c>
      <c r="B42" s="12">
        <v>44746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20">
        <v>0</v>
      </c>
      <c r="P42" s="189" t="s">
        <v>149</v>
      </c>
      <c r="Q42" s="185">
        <v>0.03</v>
      </c>
      <c r="R42" s="49" t="s">
        <v>46</v>
      </c>
      <c r="S42" s="186">
        <v>2</v>
      </c>
      <c r="T42" s="198">
        <f t="shared" si="0"/>
        <v>0.06</v>
      </c>
      <c r="U42" s="34" t="s">
        <v>150</v>
      </c>
      <c r="V42" s="140" t="s">
        <v>151</v>
      </c>
      <c r="W42" s="246"/>
      <c r="X42" s="124"/>
      <c r="Y42" s="124"/>
      <c r="Z42" s="124"/>
      <c r="AA42" s="124"/>
      <c r="AB42" s="124"/>
      <c r="AC42" s="124"/>
      <c r="AD42" s="124"/>
      <c r="AE42" s="122"/>
      <c r="AF42" s="122"/>
    </row>
    <row r="43" spans="1:32" ht="21.75" customHeight="1">
      <c r="A43" s="11">
        <v>31</v>
      </c>
      <c r="B43" s="12">
        <v>44757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20">
        <v>0</v>
      </c>
      <c r="P43" s="110" t="s">
        <v>137</v>
      </c>
      <c r="Q43" s="111">
        <v>1.7</v>
      </c>
      <c r="R43" s="49" t="s">
        <v>105</v>
      </c>
      <c r="S43" s="186">
        <v>3</v>
      </c>
      <c r="T43" s="198">
        <f t="shared" si="0"/>
        <v>5.1</v>
      </c>
      <c r="U43" s="141" t="s">
        <v>106</v>
      </c>
      <c r="V43" s="140" t="s">
        <v>152</v>
      </c>
      <c r="W43" s="246"/>
      <c r="X43" s="124"/>
      <c r="Y43" s="124"/>
      <c r="Z43" s="124"/>
      <c r="AA43" s="124"/>
      <c r="AB43" s="124"/>
      <c r="AC43" s="124"/>
      <c r="AD43" s="124"/>
      <c r="AE43" s="122"/>
      <c r="AF43" s="122"/>
    </row>
    <row r="44" spans="1:32" ht="21" customHeight="1">
      <c r="A44" s="11">
        <v>32</v>
      </c>
      <c r="B44" s="12">
        <v>44753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20">
        <v>0</v>
      </c>
      <c r="P44" s="171" t="s">
        <v>91</v>
      </c>
      <c r="Q44" s="111">
        <v>0.048</v>
      </c>
      <c r="R44" s="49" t="s">
        <v>48</v>
      </c>
      <c r="S44" s="62">
        <v>20</v>
      </c>
      <c r="T44" s="198">
        <f t="shared" si="0"/>
        <v>0.96</v>
      </c>
      <c r="U44" s="141" t="s">
        <v>153</v>
      </c>
      <c r="V44" s="140" t="s">
        <v>154</v>
      </c>
      <c r="W44" s="246"/>
      <c r="X44" s="124"/>
      <c r="Y44" s="124"/>
      <c r="Z44" s="124"/>
      <c r="AA44" s="124"/>
      <c r="AB44" s="124"/>
      <c r="AC44" s="124"/>
      <c r="AD44" s="124"/>
      <c r="AE44" s="122"/>
      <c r="AF44" s="122"/>
    </row>
    <row r="45" spans="1:32" ht="19.5" customHeight="1">
      <c r="A45" s="11">
        <v>33</v>
      </c>
      <c r="B45" s="12">
        <v>44756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20">
        <v>0</v>
      </c>
      <c r="P45" s="171" t="s">
        <v>91</v>
      </c>
      <c r="Q45" s="43">
        <v>0.048</v>
      </c>
      <c r="R45" s="49" t="s">
        <v>48</v>
      </c>
      <c r="S45" s="62">
        <v>20</v>
      </c>
      <c r="T45" s="198">
        <f t="shared" si="0"/>
        <v>0.96</v>
      </c>
      <c r="U45" s="141" t="s">
        <v>153</v>
      </c>
      <c r="V45" s="140" t="s">
        <v>155</v>
      </c>
      <c r="W45" s="246"/>
      <c r="X45" s="124"/>
      <c r="Y45" s="124"/>
      <c r="Z45" s="124"/>
      <c r="AA45" s="124"/>
      <c r="AB45" s="124"/>
      <c r="AC45" s="124"/>
      <c r="AD45" s="124"/>
      <c r="AE45" s="122"/>
      <c r="AF45" s="122"/>
    </row>
    <row r="46" spans="1:32" ht="17.25" customHeight="1">
      <c r="A46" s="11">
        <v>34</v>
      </c>
      <c r="B46" s="12">
        <v>44751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20">
        <v>0</v>
      </c>
      <c r="P46" s="171" t="s">
        <v>156</v>
      </c>
      <c r="Q46" s="43">
        <v>0.14</v>
      </c>
      <c r="R46" s="49" t="s">
        <v>46</v>
      </c>
      <c r="S46" s="62">
        <v>1</v>
      </c>
      <c r="T46" s="198">
        <f t="shared" si="0"/>
        <v>0.14</v>
      </c>
      <c r="U46" s="34" t="s">
        <v>150</v>
      </c>
      <c r="V46" s="140" t="s">
        <v>164</v>
      </c>
      <c r="W46" s="246"/>
      <c r="X46" s="124"/>
      <c r="Y46" s="124"/>
      <c r="Z46" s="124"/>
      <c r="AA46" s="124"/>
      <c r="AB46" s="124"/>
      <c r="AC46" s="124"/>
      <c r="AD46" s="124"/>
      <c r="AE46" s="122"/>
      <c r="AF46" s="122"/>
    </row>
    <row r="47" spans="1:32" ht="17.25" customHeight="1">
      <c r="A47" s="11">
        <v>35</v>
      </c>
      <c r="B47" s="12">
        <v>44751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20" t="s">
        <v>47</v>
      </c>
      <c r="P47" s="171" t="s">
        <v>157</v>
      </c>
      <c r="Q47" s="43">
        <v>1</v>
      </c>
      <c r="R47" s="49" t="s">
        <v>46</v>
      </c>
      <c r="S47" s="62">
        <v>1</v>
      </c>
      <c r="T47" s="198">
        <f t="shared" si="0"/>
        <v>1</v>
      </c>
      <c r="U47" s="34" t="s">
        <v>150</v>
      </c>
      <c r="V47" s="140" t="s">
        <v>164</v>
      </c>
      <c r="W47" s="246"/>
      <c r="X47" s="124"/>
      <c r="Y47" s="124"/>
      <c r="Z47" s="124"/>
      <c r="AA47" s="124"/>
      <c r="AB47" s="124"/>
      <c r="AC47" s="124"/>
      <c r="AD47" s="124"/>
      <c r="AE47" s="122"/>
      <c r="AF47" s="122"/>
    </row>
    <row r="48" spans="1:32" ht="17.25" customHeight="1">
      <c r="A48" s="11">
        <v>36</v>
      </c>
      <c r="B48" s="12">
        <v>44748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20">
        <v>0</v>
      </c>
      <c r="P48" s="47" t="s">
        <v>158</v>
      </c>
      <c r="Q48" s="43">
        <v>0.68</v>
      </c>
      <c r="R48" s="49" t="s">
        <v>46</v>
      </c>
      <c r="S48" s="62">
        <v>1</v>
      </c>
      <c r="T48" s="198">
        <f t="shared" si="0"/>
        <v>0.68</v>
      </c>
      <c r="U48" s="34" t="s">
        <v>150</v>
      </c>
      <c r="V48" s="140" t="s">
        <v>165</v>
      </c>
      <c r="W48" s="246"/>
      <c r="X48" s="124"/>
      <c r="Y48" s="124"/>
      <c r="Z48" s="124"/>
      <c r="AA48" s="124"/>
      <c r="AB48" s="124"/>
      <c r="AC48" s="124"/>
      <c r="AD48" s="124"/>
      <c r="AE48" s="122"/>
      <c r="AF48" s="122"/>
    </row>
    <row r="49" spans="1:32" ht="17.25" customHeight="1">
      <c r="A49" s="11">
        <v>37</v>
      </c>
      <c r="B49" s="12">
        <v>44748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20">
        <v>0</v>
      </c>
      <c r="P49" s="172" t="s">
        <v>159</v>
      </c>
      <c r="Q49" s="114">
        <v>1.3</v>
      </c>
      <c r="R49" s="49" t="s">
        <v>46</v>
      </c>
      <c r="S49" s="62">
        <v>1</v>
      </c>
      <c r="T49" s="198">
        <f t="shared" si="0"/>
        <v>1.3</v>
      </c>
      <c r="U49" s="34" t="s">
        <v>150</v>
      </c>
      <c r="V49" s="140" t="s">
        <v>165</v>
      </c>
      <c r="W49" s="246"/>
      <c r="X49" s="124"/>
      <c r="Y49" s="124"/>
      <c r="Z49" s="124"/>
      <c r="AA49" s="124"/>
      <c r="AB49" s="124"/>
      <c r="AC49" s="124"/>
      <c r="AD49" s="124"/>
      <c r="AE49" s="122"/>
      <c r="AF49" s="122"/>
    </row>
    <row r="50" spans="1:32" ht="19.5" customHeight="1">
      <c r="A50" s="11">
        <v>38</v>
      </c>
      <c r="B50" s="12">
        <v>44748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13">
        <v>0</v>
      </c>
      <c r="P50" s="33" t="s">
        <v>160</v>
      </c>
      <c r="Q50" s="144">
        <v>0.6</v>
      </c>
      <c r="R50" s="49" t="s">
        <v>46</v>
      </c>
      <c r="S50" s="62">
        <v>1</v>
      </c>
      <c r="T50" s="198">
        <f t="shared" si="0"/>
        <v>0.6</v>
      </c>
      <c r="U50" s="34" t="s">
        <v>150</v>
      </c>
      <c r="V50" s="140" t="s">
        <v>165</v>
      </c>
      <c r="W50" s="246"/>
      <c r="X50" s="124"/>
      <c r="Y50" s="124"/>
      <c r="Z50" s="124"/>
      <c r="AA50" s="124"/>
      <c r="AB50" s="124"/>
      <c r="AC50" s="124"/>
      <c r="AD50" s="124"/>
      <c r="AE50" s="122"/>
      <c r="AF50" s="122"/>
    </row>
    <row r="51" spans="1:32" ht="17.25" customHeight="1">
      <c r="A51" s="11">
        <v>39</v>
      </c>
      <c r="B51" s="12">
        <v>44747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20">
        <v>0</v>
      </c>
      <c r="P51" s="204" t="s">
        <v>161</v>
      </c>
      <c r="Q51" s="112">
        <v>5.5</v>
      </c>
      <c r="R51" s="49" t="s">
        <v>46</v>
      </c>
      <c r="S51" s="62">
        <v>1</v>
      </c>
      <c r="T51" s="198">
        <f t="shared" si="0"/>
        <v>5.5</v>
      </c>
      <c r="U51" s="34" t="s">
        <v>150</v>
      </c>
      <c r="V51" s="140" t="s">
        <v>166</v>
      </c>
      <c r="W51" s="246"/>
      <c r="X51" s="124"/>
      <c r="Y51" s="124"/>
      <c r="Z51" s="124"/>
      <c r="AA51" s="124"/>
      <c r="AB51" s="124"/>
      <c r="AC51" s="124"/>
      <c r="AD51" s="124"/>
      <c r="AE51" s="122"/>
      <c r="AF51" s="122"/>
    </row>
    <row r="52" spans="1:32" ht="17.25" customHeight="1">
      <c r="A52" s="11">
        <v>40</v>
      </c>
      <c r="B52" s="12">
        <v>44747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20">
        <v>0</v>
      </c>
      <c r="P52" s="47" t="s">
        <v>162</v>
      </c>
      <c r="Q52" s="43">
        <v>0.2</v>
      </c>
      <c r="R52" s="49" t="s">
        <v>46</v>
      </c>
      <c r="S52" s="62">
        <v>1</v>
      </c>
      <c r="T52" s="198">
        <f t="shared" si="0"/>
        <v>0.2</v>
      </c>
      <c r="U52" s="34" t="s">
        <v>150</v>
      </c>
      <c r="V52" s="140" t="s">
        <v>166</v>
      </c>
      <c r="W52" s="246"/>
      <c r="X52" s="124"/>
      <c r="Y52" s="124"/>
      <c r="Z52" s="124"/>
      <c r="AA52" s="124"/>
      <c r="AB52" s="124"/>
      <c r="AC52" s="124"/>
      <c r="AD52" s="124"/>
      <c r="AE52" s="122"/>
      <c r="AF52" s="122"/>
    </row>
    <row r="53" spans="1:32" ht="17.25" customHeight="1">
      <c r="A53" s="11">
        <v>41</v>
      </c>
      <c r="B53" s="12">
        <v>44753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20">
        <v>0</v>
      </c>
      <c r="P53" s="47" t="s">
        <v>163</v>
      </c>
      <c r="Q53" s="43">
        <v>1.3</v>
      </c>
      <c r="R53" s="49" t="s">
        <v>46</v>
      </c>
      <c r="S53" s="62">
        <v>1</v>
      </c>
      <c r="T53" s="198">
        <f t="shared" si="0"/>
        <v>1.3</v>
      </c>
      <c r="U53" s="34" t="s">
        <v>150</v>
      </c>
      <c r="V53" s="140" t="s">
        <v>167</v>
      </c>
      <c r="W53" s="246"/>
      <c r="X53" s="124"/>
      <c r="Y53" s="124"/>
      <c r="Z53" s="124"/>
      <c r="AA53" s="124"/>
      <c r="AB53" s="124"/>
      <c r="AC53" s="124"/>
      <c r="AD53" s="124"/>
      <c r="AE53" s="122"/>
      <c r="AF53" s="122"/>
    </row>
    <row r="54" spans="1:32" ht="17.25" customHeight="1">
      <c r="A54" s="11">
        <v>42</v>
      </c>
      <c r="B54" s="12">
        <v>44761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20">
        <v>0</v>
      </c>
      <c r="P54" s="21" t="s">
        <v>169</v>
      </c>
      <c r="Q54" s="43">
        <v>0.849</v>
      </c>
      <c r="R54" s="49" t="s">
        <v>46</v>
      </c>
      <c r="S54" s="62">
        <v>1</v>
      </c>
      <c r="T54" s="198">
        <f t="shared" si="0"/>
        <v>0.849</v>
      </c>
      <c r="U54" s="188" t="s">
        <v>145</v>
      </c>
      <c r="V54" s="140" t="s">
        <v>171</v>
      </c>
      <c r="W54" s="246"/>
      <c r="X54" s="124"/>
      <c r="Y54" s="124"/>
      <c r="Z54" s="124"/>
      <c r="AA54" s="124"/>
      <c r="AB54" s="124"/>
      <c r="AC54" s="124"/>
      <c r="AD54" s="124"/>
      <c r="AE54" s="122"/>
      <c r="AF54" s="122"/>
    </row>
    <row r="55" spans="1:32" ht="17.25" customHeight="1">
      <c r="A55" s="11">
        <v>43</v>
      </c>
      <c r="B55" s="12">
        <v>44761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20">
        <v>0</v>
      </c>
      <c r="P55" s="21" t="s">
        <v>170</v>
      </c>
      <c r="Q55" s="75">
        <v>0.157</v>
      </c>
      <c r="R55" s="49" t="s">
        <v>46</v>
      </c>
      <c r="S55" s="62">
        <v>1</v>
      </c>
      <c r="T55" s="198">
        <f t="shared" si="0"/>
        <v>0.157</v>
      </c>
      <c r="U55" s="188" t="s">
        <v>145</v>
      </c>
      <c r="V55" s="140" t="s">
        <v>171</v>
      </c>
      <c r="W55" s="246"/>
      <c r="X55" s="124"/>
      <c r="Y55" s="124"/>
      <c r="Z55" s="124"/>
      <c r="AA55" s="124"/>
      <c r="AB55" s="124"/>
      <c r="AC55" s="124"/>
      <c r="AD55" s="124"/>
      <c r="AE55" s="122"/>
      <c r="AF55" s="122"/>
    </row>
    <row r="56" spans="1:32" ht="17.25" customHeight="1">
      <c r="A56" s="11">
        <v>44</v>
      </c>
      <c r="B56" s="12">
        <v>44754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20">
        <v>0</v>
      </c>
      <c r="P56" s="21" t="s">
        <v>172</v>
      </c>
      <c r="Q56" s="43">
        <v>0.55</v>
      </c>
      <c r="R56" s="49" t="s">
        <v>46</v>
      </c>
      <c r="S56" s="62">
        <v>1</v>
      </c>
      <c r="T56" s="198">
        <f t="shared" si="0"/>
        <v>0.55</v>
      </c>
      <c r="U56" s="188" t="s">
        <v>174</v>
      </c>
      <c r="V56" s="140" t="s">
        <v>175</v>
      </c>
      <c r="W56" s="246"/>
      <c r="X56" s="124"/>
      <c r="Y56" s="124"/>
      <c r="Z56" s="124"/>
      <c r="AA56" s="124"/>
      <c r="AB56" s="124"/>
      <c r="AC56" s="124"/>
      <c r="AD56" s="124"/>
      <c r="AE56" s="122"/>
      <c r="AF56" s="122"/>
    </row>
    <row r="57" spans="1:32" ht="17.25" customHeight="1">
      <c r="A57" s="11">
        <v>45</v>
      </c>
      <c r="B57" s="12">
        <v>44754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20">
        <v>0</v>
      </c>
      <c r="P57" s="21" t="s">
        <v>173</v>
      </c>
      <c r="Q57" s="43">
        <v>0.12</v>
      </c>
      <c r="R57" s="49" t="s">
        <v>46</v>
      </c>
      <c r="S57" s="62">
        <v>1</v>
      </c>
      <c r="T57" s="198">
        <f t="shared" si="0"/>
        <v>0.12</v>
      </c>
      <c r="U57" s="188" t="s">
        <v>174</v>
      </c>
      <c r="V57" s="140" t="s">
        <v>175</v>
      </c>
      <c r="W57" s="246"/>
      <c r="X57" s="124"/>
      <c r="Y57" s="124"/>
      <c r="Z57" s="124"/>
      <c r="AA57" s="124"/>
      <c r="AB57" s="124"/>
      <c r="AC57" s="124"/>
      <c r="AD57" s="124"/>
      <c r="AE57" s="122"/>
      <c r="AF57" s="122"/>
    </row>
    <row r="58" spans="1:32" ht="17.25" customHeight="1">
      <c r="A58" s="11">
        <v>46</v>
      </c>
      <c r="B58" s="12">
        <v>44752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20" t="s">
        <v>47</v>
      </c>
      <c r="P58" s="21" t="s">
        <v>176</v>
      </c>
      <c r="Q58" s="43">
        <v>0.35</v>
      </c>
      <c r="R58" s="49" t="s">
        <v>46</v>
      </c>
      <c r="S58" s="62">
        <v>1</v>
      </c>
      <c r="T58" s="198">
        <f t="shared" si="0"/>
        <v>0.35</v>
      </c>
      <c r="U58" s="34" t="s">
        <v>150</v>
      </c>
      <c r="V58" s="140" t="s">
        <v>185</v>
      </c>
      <c r="W58" s="246"/>
      <c r="X58" s="124"/>
      <c r="Y58" s="124"/>
      <c r="Z58" s="124"/>
      <c r="AA58" s="124"/>
      <c r="AB58" s="124"/>
      <c r="AC58" s="124"/>
      <c r="AD58" s="124"/>
      <c r="AE58" s="122"/>
      <c r="AF58" s="122"/>
    </row>
    <row r="59" spans="1:32" ht="17.25" customHeight="1">
      <c r="A59" s="11">
        <v>47</v>
      </c>
      <c r="B59" s="12">
        <v>44752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20">
        <v>0</v>
      </c>
      <c r="P59" s="21" t="s">
        <v>177</v>
      </c>
      <c r="Q59" s="43">
        <v>0.6</v>
      </c>
      <c r="R59" s="49" t="s">
        <v>46</v>
      </c>
      <c r="S59" s="62">
        <v>1</v>
      </c>
      <c r="T59" s="198">
        <f t="shared" si="0"/>
        <v>0.6</v>
      </c>
      <c r="U59" s="34" t="s">
        <v>150</v>
      </c>
      <c r="V59" s="140" t="s">
        <v>185</v>
      </c>
      <c r="W59" s="246"/>
      <c r="X59" s="124"/>
      <c r="Y59" s="124"/>
      <c r="Z59" s="124"/>
      <c r="AA59" s="124"/>
      <c r="AB59" s="124"/>
      <c r="AC59" s="124"/>
      <c r="AD59" s="124"/>
      <c r="AE59" s="122"/>
      <c r="AF59" s="122"/>
    </row>
    <row r="60" spans="1:32" ht="17.25" customHeight="1">
      <c r="A60" s="11">
        <v>48</v>
      </c>
      <c r="B60" s="12">
        <v>44752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20">
        <v>0</v>
      </c>
      <c r="P60" s="21" t="s">
        <v>178</v>
      </c>
      <c r="Q60" s="43">
        <v>0.65</v>
      </c>
      <c r="R60" s="49" t="s">
        <v>46</v>
      </c>
      <c r="S60" s="62">
        <v>1</v>
      </c>
      <c r="T60" s="198">
        <f t="shared" si="0"/>
        <v>0.65</v>
      </c>
      <c r="U60" s="34" t="s">
        <v>150</v>
      </c>
      <c r="V60" s="140" t="s">
        <v>185</v>
      </c>
      <c r="W60" s="246"/>
      <c r="X60" s="124"/>
      <c r="Y60" s="124"/>
      <c r="Z60" s="124"/>
      <c r="AA60" s="124"/>
      <c r="AB60" s="124"/>
      <c r="AC60" s="124"/>
      <c r="AD60" s="124"/>
      <c r="AE60" s="122"/>
      <c r="AF60" s="122"/>
    </row>
    <row r="61" spans="1:32" ht="17.25" customHeight="1">
      <c r="A61" s="11">
        <v>49</v>
      </c>
      <c r="B61" s="12">
        <v>44752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20">
        <v>0</v>
      </c>
      <c r="P61" s="21" t="s">
        <v>179</v>
      </c>
      <c r="Q61" s="43">
        <v>0.03</v>
      </c>
      <c r="R61" s="49" t="s">
        <v>46</v>
      </c>
      <c r="S61" s="62">
        <v>1</v>
      </c>
      <c r="T61" s="198">
        <f t="shared" si="0"/>
        <v>0.03</v>
      </c>
      <c r="U61" s="34" t="s">
        <v>150</v>
      </c>
      <c r="V61" s="140" t="s">
        <v>185</v>
      </c>
      <c r="W61" s="246"/>
      <c r="X61" s="124"/>
      <c r="Y61" s="124"/>
      <c r="Z61" s="124"/>
      <c r="AA61" s="124"/>
      <c r="AB61" s="124"/>
      <c r="AC61" s="124"/>
      <c r="AD61" s="124"/>
      <c r="AE61" s="122"/>
      <c r="AF61" s="122"/>
    </row>
    <row r="62" spans="1:32" ht="17.25" customHeight="1">
      <c r="A62" s="11">
        <v>50</v>
      </c>
      <c r="B62" s="12">
        <v>44752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20" t="s">
        <v>47</v>
      </c>
      <c r="P62" s="21" t="s">
        <v>180</v>
      </c>
      <c r="Q62" s="43">
        <v>4.5</v>
      </c>
      <c r="R62" s="49" t="s">
        <v>46</v>
      </c>
      <c r="S62" s="62">
        <v>1</v>
      </c>
      <c r="T62" s="198">
        <f t="shared" si="0"/>
        <v>4.5</v>
      </c>
      <c r="U62" s="34" t="s">
        <v>150</v>
      </c>
      <c r="V62" s="140" t="s">
        <v>185</v>
      </c>
      <c r="W62" s="246"/>
      <c r="X62" s="124"/>
      <c r="Y62" s="124"/>
      <c r="Z62" s="124"/>
      <c r="AA62" s="124"/>
      <c r="AB62" s="124"/>
      <c r="AC62" s="124"/>
      <c r="AD62" s="124"/>
      <c r="AE62" s="122"/>
      <c r="AF62" s="122"/>
    </row>
    <row r="63" spans="1:32" ht="17.25" customHeight="1">
      <c r="A63" s="11">
        <v>51</v>
      </c>
      <c r="B63" s="12">
        <v>44752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20" t="s">
        <v>47</v>
      </c>
      <c r="P63" s="21" t="s">
        <v>181</v>
      </c>
      <c r="Q63" s="43">
        <v>0.05</v>
      </c>
      <c r="R63" s="49" t="s">
        <v>46</v>
      </c>
      <c r="S63" s="62">
        <v>2</v>
      </c>
      <c r="T63" s="198">
        <f t="shared" si="0"/>
        <v>0.1</v>
      </c>
      <c r="U63" s="34" t="s">
        <v>150</v>
      </c>
      <c r="V63" s="140" t="s">
        <v>185</v>
      </c>
      <c r="W63" s="246"/>
      <c r="X63" s="124"/>
      <c r="Y63" s="124"/>
      <c r="Z63" s="124"/>
      <c r="AA63" s="124"/>
      <c r="AB63" s="124"/>
      <c r="AC63" s="124"/>
      <c r="AD63" s="124"/>
      <c r="AE63" s="122"/>
      <c r="AF63" s="122"/>
    </row>
    <row r="64" spans="1:32" ht="17.25" customHeight="1">
      <c r="A64" s="11">
        <v>52</v>
      </c>
      <c r="B64" s="12">
        <v>44752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20">
        <v>0</v>
      </c>
      <c r="P64" s="21" t="s">
        <v>182</v>
      </c>
      <c r="Q64" s="43">
        <v>0.65</v>
      </c>
      <c r="R64" s="49" t="s">
        <v>46</v>
      </c>
      <c r="S64" s="62">
        <v>1</v>
      </c>
      <c r="T64" s="198">
        <f t="shared" si="0"/>
        <v>0.65</v>
      </c>
      <c r="U64" s="34" t="s">
        <v>150</v>
      </c>
      <c r="V64" s="140" t="s">
        <v>185</v>
      </c>
      <c r="W64" s="246"/>
      <c r="X64" s="124"/>
      <c r="Y64" s="124"/>
      <c r="Z64" s="124"/>
      <c r="AA64" s="124"/>
      <c r="AB64" s="124"/>
      <c r="AC64" s="124"/>
      <c r="AD64" s="124"/>
      <c r="AE64" s="122"/>
      <c r="AF64" s="122"/>
    </row>
    <row r="65" spans="1:32" ht="17.25" customHeight="1">
      <c r="A65" s="11">
        <v>53</v>
      </c>
      <c r="B65" s="12">
        <v>44752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20">
        <v>0</v>
      </c>
      <c r="P65" s="47" t="s">
        <v>183</v>
      </c>
      <c r="Q65" s="75">
        <v>0.55</v>
      </c>
      <c r="R65" s="49" t="s">
        <v>46</v>
      </c>
      <c r="S65" s="62">
        <v>1</v>
      </c>
      <c r="T65" s="198">
        <f t="shared" si="0"/>
        <v>0.55</v>
      </c>
      <c r="U65" s="34" t="s">
        <v>150</v>
      </c>
      <c r="V65" s="140" t="s">
        <v>185</v>
      </c>
      <c r="W65" s="246"/>
      <c r="X65" s="124"/>
      <c r="Y65" s="124"/>
      <c r="Z65" s="124"/>
      <c r="AA65" s="124"/>
      <c r="AB65" s="124"/>
      <c r="AC65" s="124"/>
      <c r="AD65" s="124"/>
      <c r="AE65" s="122"/>
      <c r="AF65" s="122"/>
    </row>
    <row r="66" spans="1:32" ht="17.25" customHeight="1">
      <c r="A66" s="11">
        <v>54</v>
      </c>
      <c r="B66" s="12">
        <v>44752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20">
        <v>0</v>
      </c>
      <c r="P66" s="47" t="s">
        <v>184</v>
      </c>
      <c r="Q66" s="75">
        <v>0.15</v>
      </c>
      <c r="R66" s="49" t="s">
        <v>46</v>
      </c>
      <c r="S66" s="62">
        <v>1</v>
      </c>
      <c r="T66" s="198">
        <f t="shared" si="0"/>
        <v>0.15</v>
      </c>
      <c r="U66" s="34" t="s">
        <v>150</v>
      </c>
      <c r="V66" s="140" t="s">
        <v>185</v>
      </c>
      <c r="W66" s="246"/>
      <c r="X66" s="124"/>
      <c r="Y66" s="124"/>
      <c r="Z66" s="124"/>
      <c r="AA66" s="124"/>
      <c r="AB66" s="124"/>
      <c r="AC66" s="124"/>
      <c r="AD66" s="124"/>
      <c r="AE66" s="122"/>
      <c r="AF66" s="122"/>
    </row>
    <row r="67" spans="1:32" ht="18" customHeight="1">
      <c r="A67" s="11">
        <v>55</v>
      </c>
      <c r="B67" s="12">
        <v>44768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20">
        <v>0</v>
      </c>
      <c r="P67" s="21" t="s">
        <v>104</v>
      </c>
      <c r="Q67" s="43">
        <v>1.7</v>
      </c>
      <c r="R67" s="49" t="s">
        <v>105</v>
      </c>
      <c r="S67" s="62">
        <v>3</v>
      </c>
      <c r="T67" s="198">
        <f t="shared" si="0"/>
        <v>5.1</v>
      </c>
      <c r="U67" s="141" t="s">
        <v>106</v>
      </c>
      <c r="V67" s="140" t="s">
        <v>188</v>
      </c>
      <c r="W67" s="246"/>
      <c r="X67" s="124"/>
      <c r="Y67" s="124"/>
      <c r="Z67" s="124"/>
      <c r="AA67" s="124"/>
      <c r="AB67" s="124"/>
      <c r="AC67" s="124"/>
      <c r="AD67" s="124"/>
      <c r="AE67" s="122"/>
      <c r="AF67" s="122"/>
    </row>
    <row r="68" spans="1:32" ht="17.25" customHeight="1">
      <c r="A68" s="11">
        <v>56</v>
      </c>
      <c r="B68" s="12">
        <v>44768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20">
        <v>0</v>
      </c>
      <c r="P68" s="21" t="s">
        <v>137</v>
      </c>
      <c r="Q68" s="43">
        <v>1.7</v>
      </c>
      <c r="R68" s="49" t="s">
        <v>105</v>
      </c>
      <c r="S68" s="62">
        <v>4.5</v>
      </c>
      <c r="T68" s="198">
        <f t="shared" si="0"/>
        <v>7.6499999999999995</v>
      </c>
      <c r="U68" s="141" t="s">
        <v>106</v>
      </c>
      <c r="V68" s="140" t="s">
        <v>186</v>
      </c>
      <c r="W68" s="246"/>
      <c r="X68" s="124"/>
      <c r="Y68" s="124"/>
      <c r="Z68" s="124"/>
      <c r="AA68" s="124"/>
      <c r="AB68" s="124"/>
      <c r="AC68" s="124"/>
      <c r="AD68" s="124"/>
      <c r="AE68" s="122"/>
      <c r="AF68" s="122"/>
    </row>
    <row r="69" spans="1:32" ht="17.25" customHeight="1">
      <c r="A69" s="11">
        <v>57</v>
      </c>
      <c r="B69" s="12">
        <v>44764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20">
        <v>0</v>
      </c>
      <c r="P69" s="21" t="s">
        <v>190</v>
      </c>
      <c r="Q69" s="43">
        <v>0.03</v>
      </c>
      <c r="R69" s="49" t="s">
        <v>46</v>
      </c>
      <c r="S69" s="62">
        <v>10</v>
      </c>
      <c r="T69" s="198">
        <f t="shared" si="0"/>
        <v>0.3</v>
      </c>
      <c r="U69" s="34" t="s">
        <v>187</v>
      </c>
      <c r="V69" s="140" t="s">
        <v>189</v>
      </c>
      <c r="W69" s="246"/>
      <c r="X69" s="124"/>
      <c r="Y69" s="124"/>
      <c r="Z69" s="124"/>
      <c r="AA69" s="124"/>
      <c r="AB69" s="124"/>
      <c r="AC69" s="124"/>
      <c r="AD69" s="124"/>
      <c r="AE69" s="122"/>
      <c r="AF69" s="122"/>
    </row>
    <row r="70" spans="1:32" ht="17.25" customHeight="1">
      <c r="A70" s="11">
        <v>58</v>
      </c>
      <c r="B70" s="12">
        <v>44767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20">
        <v>0</v>
      </c>
      <c r="P70" s="21" t="s">
        <v>191</v>
      </c>
      <c r="Q70" s="43">
        <v>0.135</v>
      </c>
      <c r="R70" s="49" t="s">
        <v>46</v>
      </c>
      <c r="S70" s="62">
        <v>1</v>
      </c>
      <c r="T70" s="198">
        <f t="shared" si="0"/>
        <v>0.135</v>
      </c>
      <c r="U70" s="188" t="s">
        <v>202</v>
      </c>
      <c r="V70" s="140" t="s">
        <v>203</v>
      </c>
      <c r="W70" s="246"/>
      <c r="X70" s="124"/>
      <c r="Y70" s="124"/>
      <c r="Z70" s="124"/>
      <c r="AA70" s="124"/>
      <c r="AB70" s="124"/>
      <c r="AC70" s="124"/>
      <c r="AD70" s="124"/>
      <c r="AE70" s="122"/>
      <c r="AF70" s="122"/>
    </row>
    <row r="71" spans="1:32" ht="17.25" customHeight="1">
      <c r="A71" s="11">
        <v>59</v>
      </c>
      <c r="B71" s="12">
        <v>44767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20">
        <v>0</v>
      </c>
      <c r="P71" s="21" t="s">
        <v>192</v>
      </c>
      <c r="Q71" s="43">
        <v>0.55</v>
      </c>
      <c r="R71" s="49" t="s">
        <v>46</v>
      </c>
      <c r="S71" s="62">
        <v>1</v>
      </c>
      <c r="T71" s="198">
        <f t="shared" si="0"/>
        <v>0.55</v>
      </c>
      <c r="U71" s="188" t="s">
        <v>202</v>
      </c>
      <c r="V71" s="140" t="s">
        <v>203</v>
      </c>
      <c r="W71" s="246"/>
      <c r="X71" s="124"/>
      <c r="Y71" s="124"/>
      <c r="Z71" s="124"/>
      <c r="AA71" s="124"/>
      <c r="AB71" s="124"/>
      <c r="AC71" s="124"/>
      <c r="AD71" s="124"/>
      <c r="AE71" s="122"/>
      <c r="AF71" s="122"/>
    </row>
    <row r="72" spans="1:32" ht="17.25" customHeight="1">
      <c r="A72" s="11">
        <v>60</v>
      </c>
      <c r="B72" s="12">
        <v>44767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20">
        <v>0</v>
      </c>
      <c r="P72" s="21" t="s">
        <v>193</v>
      </c>
      <c r="Q72" s="43">
        <v>0.125</v>
      </c>
      <c r="R72" s="49" t="s">
        <v>46</v>
      </c>
      <c r="S72" s="62">
        <v>1</v>
      </c>
      <c r="T72" s="198">
        <f t="shared" si="0"/>
        <v>0.125</v>
      </c>
      <c r="U72" s="188" t="s">
        <v>202</v>
      </c>
      <c r="V72" s="140" t="s">
        <v>203</v>
      </c>
      <c r="W72" s="246"/>
      <c r="X72" s="124"/>
      <c r="Y72" s="124"/>
      <c r="Z72" s="124"/>
      <c r="AA72" s="124"/>
      <c r="AB72" s="124"/>
      <c r="AC72" s="124"/>
      <c r="AD72" s="124"/>
      <c r="AE72" s="122"/>
      <c r="AF72" s="122"/>
    </row>
    <row r="73" spans="1:32" ht="19.5" customHeight="1">
      <c r="A73" s="11">
        <v>61</v>
      </c>
      <c r="B73" s="12">
        <v>44767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20">
        <v>0</v>
      </c>
      <c r="P73" s="47" t="s">
        <v>194</v>
      </c>
      <c r="Q73" s="43">
        <v>0.035</v>
      </c>
      <c r="R73" s="49" t="s">
        <v>46</v>
      </c>
      <c r="S73" s="62">
        <v>1</v>
      </c>
      <c r="T73" s="198">
        <f t="shared" si="0"/>
        <v>0.035</v>
      </c>
      <c r="U73" s="188" t="s">
        <v>202</v>
      </c>
      <c r="V73" s="140" t="s">
        <v>203</v>
      </c>
      <c r="W73" s="246"/>
      <c r="X73" s="124"/>
      <c r="Y73" s="124"/>
      <c r="Z73" s="124"/>
      <c r="AA73" s="124"/>
      <c r="AB73" s="124"/>
      <c r="AC73" s="124"/>
      <c r="AD73" s="124"/>
      <c r="AE73" s="122"/>
      <c r="AF73" s="122"/>
    </row>
    <row r="74" spans="1:32" ht="17.25" customHeight="1">
      <c r="A74" s="11">
        <v>62</v>
      </c>
      <c r="B74" s="12">
        <v>44767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20">
        <v>0</v>
      </c>
      <c r="P74" s="47" t="s">
        <v>195</v>
      </c>
      <c r="Q74" s="43">
        <v>0.006</v>
      </c>
      <c r="R74" s="49" t="s">
        <v>46</v>
      </c>
      <c r="S74" s="62">
        <v>12</v>
      </c>
      <c r="T74" s="198">
        <f t="shared" si="0"/>
        <v>0.07200000000000001</v>
      </c>
      <c r="U74" s="188" t="s">
        <v>202</v>
      </c>
      <c r="V74" s="140" t="s">
        <v>203</v>
      </c>
      <c r="W74" s="246"/>
      <c r="X74" s="158"/>
      <c r="Y74" s="158"/>
      <c r="Z74" s="124"/>
      <c r="AA74" s="124"/>
      <c r="AB74" s="124"/>
      <c r="AC74" s="124"/>
      <c r="AD74" s="124"/>
      <c r="AE74" s="122"/>
      <c r="AF74" s="122"/>
    </row>
    <row r="75" spans="1:32" ht="18.75" customHeight="1">
      <c r="A75" s="11">
        <v>63</v>
      </c>
      <c r="B75" s="12">
        <v>44767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20">
        <v>0</v>
      </c>
      <c r="P75" s="21" t="s">
        <v>196</v>
      </c>
      <c r="Q75" s="43">
        <v>0.028</v>
      </c>
      <c r="R75" s="49" t="s">
        <v>201</v>
      </c>
      <c r="S75" s="62">
        <v>1</v>
      </c>
      <c r="T75" s="198">
        <f t="shared" si="0"/>
        <v>0.028</v>
      </c>
      <c r="U75" s="188" t="s">
        <v>202</v>
      </c>
      <c r="V75" s="140" t="s">
        <v>203</v>
      </c>
      <c r="W75" s="246"/>
      <c r="X75" s="124"/>
      <c r="Y75" s="124"/>
      <c r="Z75" s="124"/>
      <c r="AA75" s="124"/>
      <c r="AB75" s="124"/>
      <c r="AC75" s="124"/>
      <c r="AD75" s="124"/>
      <c r="AE75" s="122"/>
      <c r="AF75" s="122"/>
    </row>
    <row r="76" spans="1:32" ht="18.75" customHeight="1">
      <c r="A76" s="11">
        <v>64</v>
      </c>
      <c r="B76" s="12">
        <v>44767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20" t="s">
        <v>47</v>
      </c>
      <c r="P76" s="47" t="s">
        <v>197</v>
      </c>
      <c r="Q76" s="43">
        <v>0.032</v>
      </c>
      <c r="R76" s="49" t="s">
        <v>46</v>
      </c>
      <c r="S76" s="62">
        <v>2</v>
      </c>
      <c r="T76" s="198">
        <f t="shared" si="0"/>
        <v>0.064</v>
      </c>
      <c r="U76" s="188" t="s">
        <v>202</v>
      </c>
      <c r="V76" s="140" t="s">
        <v>203</v>
      </c>
      <c r="W76" s="246"/>
      <c r="X76" s="124"/>
      <c r="Y76" s="124"/>
      <c r="Z76" s="124"/>
      <c r="AA76" s="124"/>
      <c r="AB76" s="124"/>
      <c r="AC76" s="124"/>
      <c r="AD76" s="124"/>
      <c r="AE76" s="122"/>
      <c r="AF76" s="122"/>
    </row>
    <row r="77" spans="1:32" ht="20.25" customHeight="1">
      <c r="A77" s="11">
        <v>65</v>
      </c>
      <c r="B77" s="12">
        <v>44763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20">
        <v>0</v>
      </c>
      <c r="P77" s="47" t="s">
        <v>198</v>
      </c>
      <c r="Q77" s="43">
        <v>0.015</v>
      </c>
      <c r="R77" s="49" t="s">
        <v>46</v>
      </c>
      <c r="S77" s="62">
        <v>4</v>
      </c>
      <c r="T77" s="198">
        <f t="shared" si="0"/>
        <v>0.06</v>
      </c>
      <c r="U77" s="45" t="s">
        <v>205</v>
      </c>
      <c r="V77" s="140" t="s">
        <v>204</v>
      </c>
      <c r="W77" s="246"/>
      <c r="X77" s="124"/>
      <c r="Y77" s="124"/>
      <c r="Z77" s="124"/>
      <c r="AA77" s="124"/>
      <c r="AB77" s="124"/>
      <c r="AC77" s="124"/>
      <c r="AD77" s="124"/>
      <c r="AE77" s="122"/>
      <c r="AF77" s="122"/>
    </row>
    <row r="78" spans="1:32" ht="20.25" customHeight="1">
      <c r="A78" s="11">
        <v>66</v>
      </c>
      <c r="B78" s="12">
        <v>44763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20">
        <v>0</v>
      </c>
      <c r="P78" s="21" t="s">
        <v>199</v>
      </c>
      <c r="Q78" s="43">
        <v>0.102</v>
      </c>
      <c r="R78" s="49" t="s">
        <v>46</v>
      </c>
      <c r="S78" s="62">
        <v>1</v>
      </c>
      <c r="T78" s="198">
        <f t="shared" si="0"/>
        <v>0.102</v>
      </c>
      <c r="U78" s="45" t="s">
        <v>205</v>
      </c>
      <c r="V78" s="140" t="s">
        <v>204</v>
      </c>
      <c r="W78" s="246"/>
      <c r="X78" s="124"/>
      <c r="Y78" s="124"/>
      <c r="Z78" s="124"/>
      <c r="AA78" s="124"/>
      <c r="AB78" s="124"/>
      <c r="AC78" s="124"/>
      <c r="AD78" s="124"/>
      <c r="AE78" s="122"/>
      <c r="AF78" s="122"/>
    </row>
    <row r="79" spans="1:32" ht="18.75" customHeight="1">
      <c r="A79" s="11">
        <v>67</v>
      </c>
      <c r="B79" s="12">
        <v>44763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20">
        <v>0</v>
      </c>
      <c r="P79" s="48" t="s">
        <v>200</v>
      </c>
      <c r="Q79" s="43">
        <v>0.01773</v>
      </c>
      <c r="R79" s="49" t="s">
        <v>46</v>
      </c>
      <c r="S79" s="62">
        <v>4</v>
      </c>
      <c r="T79" s="198">
        <v>0.0709</v>
      </c>
      <c r="U79" s="45" t="s">
        <v>205</v>
      </c>
      <c r="V79" s="140" t="s">
        <v>204</v>
      </c>
      <c r="W79" s="246"/>
      <c r="X79" s="124"/>
      <c r="Y79" s="124"/>
      <c r="Z79" s="124"/>
      <c r="AA79" s="124"/>
      <c r="AB79" s="124"/>
      <c r="AC79" s="124"/>
      <c r="AD79" s="124"/>
      <c r="AE79" s="122"/>
      <c r="AF79" s="122"/>
    </row>
    <row r="80" spans="1:32" ht="29.25" customHeight="1">
      <c r="A80" s="11">
        <v>68</v>
      </c>
      <c r="B80" s="12">
        <v>44767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20" t="s">
        <v>47</v>
      </c>
      <c r="P80" s="48" t="s">
        <v>207</v>
      </c>
      <c r="Q80" s="43">
        <v>76.58</v>
      </c>
      <c r="R80" s="49" t="s">
        <v>46</v>
      </c>
      <c r="S80" s="62">
        <v>1</v>
      </c>
      <c r="T80" s="198">
        <f t="shared" si="0"/>
        <v>76.58</v>
      </c>
      <c r="U80" s="141" t="s">
        <v>209</v>
      </c>
      <c r="V80" s="140" t="s">
        <v>210</v>
      </c>
      <c r="W80" s="246"/>
      <c r="X80" s="124"/>
      <c r="Y80" s="124"/>
      <c r="Z80" s="124"/>
      <c r="AA80" s="124"/>
      <c r="AB80" s="124"/>
      <c r="AC80" s="124"/>
      <c r="AD80" s="124"/>
      <c r="AE80" s="122"/>
      <c r="AF80" s="122"/>
    </row>
    <row r="81" spans="1:32" ht="21.75" customHeight="1">
      <c r="A81" s="11">
        <v>69</v>
      </c>
      <c r="B81" s="12">
        <v>44767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20" t="s">
        <v>47</v>
      </c>
      <c r="P81" s="48" t="s">
        <v>208</v>
      </c>
      <c r="Q81" s="43">
        <v>0.2</v>
      </c>
      <c r="R81" s="49" t="s">
        <v>46</v>
      </c>
      <c r="S81" s="62">
        <v>4</v>
      </c>
      <c r="T81" s="198">
        <f aca="true" t="shared" si="1" ref="T81:T101">Q81*S81</f>
        <v>0.8</v>
      </c>
      <c r="U81" s="141" t="s">
        <v>106</v>
      </c>
      <c r="V81" s="140" t="s">
        <v>211</v>
      </c>
      <c r="W81" s="246"/>
      <c r="X81" s="124"/>
      <c r="Y81" s="124"/>
      <c r="Z81" s="124"/>
      <c r="AA81" s="124"/>
      <c r="AB81" s="124"/>
      <c r="AC81" s="124"/>
      <c r="AD81" s="124"/>
      <c r="AE81" s="122"/>
      <c r="AF81" s="122"/>
    </row>
    <row r="82" spans="1:32" ht="21" customHeight="1">
      <c r="A82" s="11">
        <v>70</v>
      </c>
      <c r="B82" s="12">
        <v>44764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20">
        <v>0</v>
      </c>
      <c r="P82" s="47" t="s">
        <v>91</v>
      </c>
      <c r="Q82" s="43">
        <v>0.04912</v>
      </c>
      <c r="R82" s="49" t="s">
        <v>48</v>
      </c>
      <c r="S82" s="62">
        <v>20</v>
      </c>
      <c r="T82" s="198">
        <f t="shared" si="1"/>
        <v>0.9823999999999999</v>
      </c>
      <c r="U82" s="45" t="s">
        <v>93</v>
      </c>
      <c r="V82" s="140" t="s">
        <v>217</v>
      </c>
      <c r="W82" s="246"/>
      <c r="X82" s="124"/>
      <c r="Y82" s="124"/>
      <c r="Z82" s="124"/>
      <c r="AA82" s="124"/>
      <c r="AB82" s="124"/>
      <c r="AC82" s="124"/>
      <c r="AD82" s="124"/>
      <c r="AE82" s="122"/>
      <c r="AF82" s="122"/>
    </row>
    <row r="83" spans="1:32" ht="20.25" customHeight="1">
      <c r="A83" s="11">
        <v>71</v>
      </c>
      <c r="B83" s="12">
        <v>44763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20" t="s">
        <v>47</v>
      </c>
      <c r="P83" s="189" t="s">
        <v>212</v>
      </c>
      <c r="Q83" s="43">
        <v>0.08</v>
      </c>
      <c r="R83" s="49" t="s">
        <v>46</v>
      </c>
      <c r="S83" s="62">
        <v>1</v>
      </c>
      <c r="T83" s="198">
        <f t="shared" si="1"/>
        <v>0.08</v>
      </c>
      <c r="U83" s="45" t="s">
        <v>215</v>
      </c>
      <c r="V83" s="140" t="s">
        <v>214</v>
      </c>
      <c r="W83" s="246"/>
      <c r="X83" s="124"/>
      <c r="Y83" s="124"/>
      <c r="Z83" s="124"/>
      <c r="AA83" s="124"/>
      <c r="AB83" s="124"/>
      <c r="AC83" s="124"/>
      <c r="AD83" s="124"/>
      <c r="AE83" s="122"/>
      <c r="AF83" s="122"/>
    </row>
    <row r="84" spans="1:32" ht="20.25" customHeight="1">
      <c r="A84" s="11">
        <v>72</v>
      </c>
      <c r="B84" s="12">
        <v>44763</v>
      </c>
      <c r="C84" s="13"/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20" t="s">
        <v>47</v>
      </c>
      <c r="P84" s="191" t="s">
        <v>213</v>
      </c>
      <c r="Q84" s="43">
        <v>0.68</v>
      </c>
      <c r="R84" s="49" t="s">
        <v>46</v>
      </c>
      <c r="S84" s="62">
        <v>1</v>
      </c>
      <c r="T84" s="198">
        <f t="shared" si="1"/>
        <v>0.68</v>
      </c>
      <c r="U84" s="45" t="s">
        <v>215</v>
      </c>
      <c r="V84" s="140" t="s">
        <v>216</v>
      </c>
      <c r="W84" s="246"/>
      <c r="X84" s="124"/>
      <c r="Y84" s="124"/>
      <c r="Z84" s="124"/>
      <c r="AA84" s="124"/>
      <c r="AB84" s="124"/>
      <c r="AC84" s="124"/>
      <c r="AD84" s="124"/>
      <c r="AE84" s="122"/>
      <c r="AF84" s="122"/>
    </row>
    <row r="85" spans="1:32" ht="20.25" customHeight="1">
      <c r="A85" s="11">
        <v>73</v>
      </c>
      <c r="B85" s="12">
        <v>44757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20" t="s">
        <v>47</v>
      </c>
      <c r="P85" s="33" t="s">
        <v>91</v>
      </c>
      <c r="Q85" s="145">
        <v>0.048</v>
      </c>
      <c r="R85" s="146" t="s">
        <v>48</v>
      </c>
      <c r="S85" s="182">
        <v>10</v>
      </c>
      <c r="T85" s="210">
        <f t="shared" si="1"/>
        <v>0.48</v>
      </c>
      <c r="U85" s="141" t="s">
        <v>153</v>
      </c>
      <c r="V85" s="140" t="s">
        <v>229</v>
      </c>
      <c r="W85" s="164"/>
      <c r="X85" s="124"/>
      <c r="Y85" s="124"/>
      <c r="Z85" s="124"/>
      <c r="AA85" s="124"/>
      <c r="AB85" s="124"/>
      <c r="AC85" s="124"/>
      <c r="AD85" s="124"/>
      <c r="AE85" s="122"/>
      <c r="AF85" s="122"/>
    </row>
    <row r="86" spans="1:32" ht="18.75" customHeight="1">
      <c r="A86" s="11">
        <v>74</v>
      </c>
      <c r="B86" s="12">
        <v>44743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20" t="s">
        <v>47</v>
      </c>
      <c r="P86" s="191" t="s">
        <v>242</v>
      </c>
      <c r="Q86" s="43">
        <v>1.32</v>
      </c>
      <c r="R86" s="49" t="s">
        <v>243</v>
      </c>
      <c r="S86" s="62">
        <v>10</v>
      </c>
      <c r="T86" s="213">
        <f t="shared" si="1"/>
        <v>13.200000000000001</v>
      </c>
      <c r="U86" s="45" t="s">
        <v>244</v>
      </c>
      <c r="V86" s="140" t="s">
        <v>245</v>
      </c>
      <c r="W86" s="180"/>
      <c r="X86" s="124"/>
      <c r="Y86" s="124"/>
      <c r="Z86" s="124"/>
      <c r="AA86" s="124"/>
      <c r="AB86" s="124"/>
      <c r="AC86" s="124"/>
      <c r="AD86" s="124"/>
      <c r="AE86" s="122"/>
      <c r="AF86" s="122"/>
    </row>
    <row r="87" spans="1:32" ht="21" customHeight="1">
      <c r="A87" s="11">
        <v>75</v>
      </c>
      <c r="B87" s="12">
        <v>44761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20" t="s">
        <v>47</v>
      </c>
      <c r="P87" s="191" t="s">
        <v>248</v>
      </c>
      <c r="Q87" s="43">
        <v>3.71</v>
      </c>
      <c r="R87" s="49" t="s">
        <v>105</v>
      </c>
      <c r="S87" s="62">
        <v>10</v>
      </c>
      <c r="T87" s="198">
        <f t="shared" si="1"/>
        <v>37.1</v>
      </c>
      <c r="U87" s="34" t="s">
        <v>246</v>
      </c>
      <c r="V87" s="140" t="s">
        <v>247</v>
      </c>
      <c r="W87" s="180"/>
      <c r="X87" s="124"/>
      <c r="Y87" s="124"/>
      <c r="Z87" s="124"/>
      <c r="AA87" s="124"/>
      <c r="AB87" s="124"/>
      <c r="AC87" s="124"/>
      <c r="AD87" s="124"/>
      <c r="AE87" s="122"/>
      <c r="AF87" s="122"/>
    </row>
    <row r="88" spans="1:32" ht="20.25" customHeight="1">
      <c r="A88" s="11">
        <v>76</v>
      </c>
      <c r="B88" s="12">
        <v>44755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20" t="s">
        <v>47</v>
      </c>
      <c r="P88" s="191" t="s">
        <v>249</v>
      </c>
      <c r="Q88" s="43">
        <v>4.664</v>
      </c>
      <c r="R88" s="49" t="s">
        <v>105</v>
      </c>
      <c r="S88" s="62">
        <v>15</v>
      </c>
      <c r="T88" s="198">
        <f t="shared" si="1"/>
        <v>69.96</v>
      </c>
      <c r="U88" s="34" t="s">
        <v>246</v>
      </c>
      <c r="V88" s="140" t="s">
        <v>250</v>
      </c>
      <c r="W88" s="180"/>
      <c r="X88" s="124"/>
      <c r="Y88" s="124"/>
      <c r="Z88" s="124"/>
      <c r="AA88" s="124"/>
      <c r="AB88" s="124"/>
      <c r="AC88" s="124"/>
      <c r="AD88" s="124"/>
      <c r="AE88" s="122"/>
      <c r="AF88" s="122"/>
    </row>
    <row r="89" spans="1:32" ht="21" customHeight="1">
      <c r="A89" s="11">
        <v>77</v>
      </c>
      <c r="B89" s="12">
        <v>44743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20" t="s">
        <v>47</v>
      </c>
      <c r="P89" s="191" t="s">
        <v>251</v>
      </c>
      <c r="Q89" s="43">
        <v>0.125</v>
      </c>
      <c r="R89" s="49" t="s">
        <v>105</v>
      </c>
      <c r="S89" s="62">
        <v>12</v>
      </c>
      <c r="T89" s="213">
        <f t="shared" si="1"/>
        <v>1.5</v>
      </c>
      <c r="U89" s="34" t="s">
        <v>244</v>
      </c>
      <c r="V89" s="140" t="s">
        <v>245</v>
      </c>
      <c r="W89" s="180"/>
      <c r="X89" s="124"/>
      <c r="Y89" s="124"/>
      <c r="Z89" s="124"/>
      <c r="AA89" s="124"/>
      <c r="AB89" s="124"/>
      <c r="AC89" s="124"/>
      <c r="AD89" s="124"/>
      <c r="AE89" s="122"/>
      <c r="AF89" s="122"/>
    </row>
    <row r="90" spans="1:32" ht="22.5" customHeight="1">
      <c r="A90" s="11">
        <v>78</v>
      </c>
      <c r="B90" s="12">
        <v>44750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20" t="s">
        <v>47</v>
      </c>
      <c r="P90" s="191" t="s">
        <v>252</v>
      </c>
      <c r="Q90" s="43">
        <v>80.21664</v>
      </c>
      <c r="R90" s="49" t="s">
        <v>46</v>
      </c>
      <c r="S90" s="62">
        <v>1</v>
      </c>
      <c r="T90" s="213">
        <f t="shared" si="1"/>
        <v>80.21664</v>
      </c>
      <c r="U90" s="34" t="s">
        <v>253</v>
      </c>
      <c r="V90" s="140" t="s">
        <v>254</v>
      </c>
      <c r="W90" s="180"/>
      <c r="X90" s="124"/>
      <c r="Y90" s="124"/>
      <c r="Z90" s="124"/>
      <c r="AA90" s="124"/>
      <c r="AB90" s="124"/>
      <c r="AC90" s="124"/>
      <c r="AD90" s="124"/>
      <c r="AE90" s="122"/>
      <c r="AF90" s="122"/>
    </row>
    <row r="91" spans="1:32" ht="30" customHeight="1">
      <c r="A91" s="11">
        <v>79</v>
      </c>
      <c r="B91" s="12">
        <v>44764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20" t="s">
        <v>47</v>
      </c>
      <c r="P91" s="191" t="s">
        <v>255</v>
      </c>
      <c r="Q91" s="43">
        <v>7.58</v>
      </c>
      <c r="R91" s="49" t="s">
        <v>46</v>
      </c>
      <c r="S91" s="62">
        <v>1</v>
      </c>
      <c r="T91" s="198">
        <f t="shared" si="1"/>
        <v>7.58</v>
      </c>
      <c r="U91" s="34" t="s">
        <v>257</v>
      </c>
      <c r="V91" s="140" t="s">
        <v>256</v>
      </c>
      <c r="W91" s="180"/>
      <c r="X91" s="124"/>
      <c r="Y91" s="124"/>
      <c r="Z91" s="124"/>
      <c r="AA91" s="124"/>
      <c r="AB91" s="124"/>
      <c r="AC91" s="124"/>
      <c r="AD91" s="124"/>
      <c r="AE91" s="122"/>
      <c r="AF91" s="122"/>
    </row>
    <row r="92" spans="1:32" ht="21" customHeight="1">
      <c r="A92" s="11">
        <v>80</v>
      </c>
      <c r="B92" s="12">
        <v>44743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20" t="s">
        <v>47</v>
      </c>
      <c r="P92" s="191" t="s">
        <v>258</v>
      </c>
      <c r="Q92" s="43">
        <v>0.181</v>
      </c>
      <c r="R92" s="49" t="s">
        <v>46</v>
      </c>
      <c r="S92" s="62">
        <v>40</v>
      </c>
      <c r="T92" s="213">
        <f t="shared" si="1"/>
        <v>7.24</v>
      </c>
      <c r="U92" s="34" t="s">
        <v>259</v>
      </c>
      <c r="V92" s="140" t="s">
        <v>260</v>
      </c>
      <c r="W92" s="180"/>
      <c r="X92" s="124"/>
      <c r="Y92" s="124"/>
      <c r="Z92" s="124"/>
      <c r="AA92" s="124"/>
      <c r="AB92" s="124"/>
      <c r="AC92" s="124"/>
      <c r="AD92" s="124"/>
      <c r="AE92" s="122"/>
      <c r="AF92" s="122"/>
    </row>
    <row r="93" spans="1:32" ht="20.25" customHeight="1">
      <c r="A93" s="11">
        <v>81</v>
      </c>
      <c r="B93" s="12">
        <v>44743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20" t="s">
        <v>47</v>
      </c>
      <c r="P93" s="191" t="s">
        <v>258</v>
      </c>
      <c r="Q93" s="43">
        <v>0.181</v>
      </c>
      <c r="R93" s="49" t="s">
        <v>46</v>
      </c>
      <c r="S93" s="62">
        <v>66.2</v>
      </c>
      <c r="T93" s="213">
        <f t="shared" si="1"/>
        <v>11.9822</v>
      </c>
      <c r="U93" s="34" t="s">
        <v>259</v>
      </c>
      <c r="V93" s="140" t="s">
        <v>260</v>
      </c>
      <c r="W93" s="180"/>
      <c r="X93" s="124"/>
      <c r="Y93" s="124"/>
      <c r="Z93" s="124"/>
      <c r="AA93" s="124"/>
      <c r="AB93" s="124"/>
      <c r="AC93" s="124"/>
      <c r="AD93" s="124"/>
      <c r="AE93" s="122"/>
      <c r="AF93" s="122"/>
    </row>
    <row r="94" spans="1:32" ht="30" customHeight="1">
      <c r="A94" s="11">
        <v>82</v>
      </c>
      <c r="B94" s="12">
        <v>44764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20" t="s">
        <v>47</v>
      </c>
      <c r="P94" s="191" t="s">
        <v>261</v>
      </c>
      <c r="Q94" s="43">
        <v>6.67</v>
      </c>
      <c r="R94" s="49" t="s">
        <v>46</v>
      </c>
      <c r="S94" s="62">
        <v>1</v>
      </c>
      <c r="T94" s="198">
        <f t="shared" si="1"/>
        <v>6.67</v>
      </c>
      <c r="U94" s="45" t="s">
        <v>257</v>
      </c>
      <c r="V94" s="140" t="s">
        <v>256</v>
      </c>
      <c r="W94" s="180"/>
      <c r="X94" s="124"/>
      <c r="Y94" s="124"/>
      <c r="Z94" s="124"/>
      <c r="AA94" s="124"/>
      <c r="AB94" s="124"/>
      <c r="AC94" s="124"/>
      <c r="AD94" s="124"/>
      <c r="AE94" s="122"/>
      <c r="AF94" s="122"/>
    </row>
    <row r="95" spans="1:32" ht="33" customHeight="1">
      <c r="A95" s="11">
        <v>83</v>
      </c>
      <c r="B95" s="12">
        <v>44761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20" t="s">
        <v>47</v>
      </c>
      <c r="P95" s="48" t="s">
        <v>262</v>
      </c>
      <c r="Q95" s="43">
        <v>2.675</v>
      </c>
      <c r="R95" s="49" t="s">
        <v>46</v>
      </c>
      <c r="S95" s="62">
        <v>1</v>
      </c>
      <c r="T95" s="198">
        <f t="shared" si="1"/>
        <v>2.675</v>
      </c>
      <c r="U95" s="45" t="s">
        <v>263</v>
      </c>
      <c r="V95" s="140" t="s">
        <v>264</v>
      </c>
      <c r="W95" s="180"/>
      <c r="X95" s="124"/>
      <c r="Y95" s="124"/>
      <c r="Z95" s="124"/>
      <c r="AA95" s="124"/>
      <c r="AB95" s="124"/>
      <c r="AC95" s="124"/>
      <c r="AD95" s="124"/>
      <c r="AE95" s="122"/>
      <c r="AF95" s="122"/>
    </row>
    <row r="96" spans="1:32" ht="19.5" customHeight="1">
      <c r="A96" s="11">
        <v>84</v>
      </c>
      <c r="B96" s="12">
        <v>44761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20" t="s">
        <v>47</v>
      </c>
      <c r="P96" s="48" t="s">
        <v>265</v>
      </c>
      <c r="Q96" s="43">
        <v>0.006</v>
      </c>
      <c r="R96" s="49" t="s">
        <v>46</v>
      </c>
      <c r="S96" s="62">
        <v>120</v>
      </c>
      <c r="T96" s="198">
        <f t="shared" si="1"/>
        <v>0.72</v>
      </c>
      <c r="U96" s="45" t="s">
        <v>263</v>
      </c>
      <c r="V96" s="140" t="s">
        <v>264</v>
      </c>
      <c r="W96" s="180"/>
      <c r="X96" s="124"/>
      <c r="Y96" s="124"/>
      <c r="Z96" s="124"/>
      <c r="AA96" s="124"/>
      <c r="AB96" s="124"/>
      <c r="AC96" s="124"/>
      <c r="AD96" s="124"/>
      <c r="AE96" s="122"/>
      <c r="AF96" s="122"/>
    </row>
    <row r="97" spans="1:32" ht="19.5" customHeight="1">
      <c r="A97" s="11">
        <v>85</v>
      </c>
      <c r="B97" s="12">
        <v>44761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20" t="s">
        <v>47</v>
      </c>
      <c r="P97" s="48" t="s">
        <v>266</v>
      </c>
      <c r="Q97" s="43">
        <v>0.445</v>
      </c>
      <c r="R97" s="49" t="s">
        <v>46</v>
      </c>
      <c r="S97" s="62">
        <v>1</v>
      </c>
      <c r="T97" s="198">
        <f t="shared" si="1"/>
        <v>0.445</v>
      </c>
      <c r="U97" s="45" t="s">
        <v>263</v>
      </c>
      <c r="V97" s="140" t="s">
        <v>264</v>
      </c>
      <c r="W97" s="180"/>
      <c r="X97" s="124"/>
      <c r="Y97" s="124"/>
      <c r="Z97" s="124"/>
      <c r="AA97" s="124"/>
      <c r="AB97" s="124"/>
      <c r="AC97" s="124"/>
      <c r="AD97" s="124"/>
      <c r="AE97" s="122"/>
      <c r="AF97" s="122"/>
    </row>
    <row r="98" spans="1:32" ht="20.25" customHeight="1">
      <c r="A98" s="11">
        <v>86</v>
      </c>
      <c r="B98" s="12">
        <v>44761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20" t="s">
        <v>47</v>
      </c>
      <c r="P98" s="48" t="s">
        <v>267</v>
      </c>
      <c r="Q98" s="43">
        <v>0.36</v>
      </c>
      <c r="R98" s="49" t="s">
        <v>46</v>
      </c>
      <c r="S98" s="62">
        <v>1</v>
      </c>
      <c r="T98" s="198">
        <f t="shared" si="1"/>
        <v>0.36</v>
      </c>
      <c r="U98" s="45" t="s">
        <v>263</v>
      </c>
      <c r="V98" s="140" t="s">
        <v>264</v>
      </c>
      <c r="W98" s="180"/>
      <c r="X98" s="124"/>
      <c r="Y98" s="124"/>
      <c r="Z98" s="124"/>
      <c r="AA98" s="124"/>
      <c r="AB98" s="124"/>
      <c r="AC98" s="124"/>
      <c r="AD98" s="124"/>
      <c r="AE98" s="122"/>
      <c r="AF98" s="122"/>
    </row>
    <row r="99" spans="1:32" ht="20.25" customHeight="1">
      <c r="A99" s="11">
        <v>87</v>
      </c>
      <c r="B99" s="12">
        <v>44761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20" t="s">
        <v>47</v>
      </c>
      <c r="P99" s="48" t="s">
        <v>268</v>
      </c>
      <c r="Q99" s="43">
        <v>0.03</v>
      </c>
      <c r="R99" s="49" t="s">
        <v>46</v>
      </c>
      <c r="S99" s="62">
        <v>2</v>
      </c>
      <c r="T99" s="198">
        <f t="shared" si="1"/>
        <v>0.06</v>
      </c>
      <c r="U99" s="45" t="s">
        <v>263</v>
      </c>
      <c r="V99" s="140" t="s">
        <v>264</v>
      </c>
      <c r="W99" s="180"/>
      <c r="X99" s="124"/>
      <c r="Y99" s="124"/>
      <c r="Z99" s="124"/>
      <c r="AA99" s="124"/>
      <c r="AB99" s="124"/>
      <c r="AC99" s="124"/>
      <c r="AD99" s="124"/>
      <c r="AE99" s="122"/>
      <c r="AF99" s="122"/>
    </row>
    <row r="100" spans="1:32" ht="20.25" customHeight="1">
      <c r="A100" s="11">
        <v>88</v>
      </c>
      <c r="B100" s="12">
        <v>44761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20" t="s">
        <v>47</v>
      </c>
      <c r="P100" s="220" t="s">
        <v>269</v>
      </c>
      <c r="Q100" s="43">
        <v>0.28</v>
      </c>
      <c r="R100" s="49" t="s">
        <v>46</v>
      </c>
      <c r="S100" s="62">
        <v>1</v>
      </c>
      <c r="T100" s="198">
        <f t="shared" si="1"/>
        <v>0.28</v>
      </c>
      <c r="U100" s="45" t="s">
        <v>263</v>
      </c>
      <c r="V100" s="140" t="s">
        <v>264</v>
      </c>
      <c r="W100" s="180"/>
      <c r="X100" s="124"/>
      <c r="Y100" s="124"/>
      <c r="Z100" s="124"/>
      <c r="AA100" s="124"/>
      <c r="AB100" s="124"/>
      <c r="AC100" s="124"/>
      <c r="AD100" s="124"/>
      <c r="AE100" s="122"/>
      <c r="AF100" s="122"/>
    </row>
    <row r="101" spans="1:32" ht="20.25" customHeight="1">
      <c r="A101" s="11">
        <v>89</v>
      </c>
      <c r="B101" s="12">
        <v>44773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113" t="s">
        <v>47</v>
      </c>
      <c r="P101" s="38" t="s">
        <v>287</v>
      </c>
      <c r="Q101" s="218">
        <v>0.021</v>
      </c>
      <c r="R101" s="219" t="s">
        <v>48</v>
      </c>
      <c r="S101" s="221">
        <v>36</v>
      </c>
      <c r="T101" s="223">
        <f t="shared" si="1"/>
        <v>0.756</v>
      </c>
      <c r="U101" s="45" t="s">
        <v>289</v>
      </c>
      <c r="V101" s="222" t="s">
        <v>288</v>
      </c>
      <c r="W101" s="208"/>
      <c r="X101" s="124"/>
      <c r="Y101" s="124"/>
      <c r="Z101" s="124"/>
      <c r="AA101" s="124"/>
      <c r="AB101" s="124"/>
      <c r="AC101" s="124"/>
      <c r="AD101" s="124"/>
      <c r="AE101" s="122"/>
      <c r="AF101" s="122"/>
    </row>
    <row r="102" spans="1:32" ht="15">
      <c r="A102" s="28"/>
      <c r="B102" s="15"/>
      <c r="C102" s="16"/>
      <c r="D102" s="16"/>
      <c r="E102" s="16"/>
      <c r="F102" s="16"/>
      <c r="G102" s="16"/>
      <c r="H102" s="16"/>
      <c r="I102" s="36"/>
      <c r="J102" s="36"/>
      <c r="K102" s="36"/>
      <c r="L102" s="36"/>
      <c r="M102" s="36"/>
      <c r="N102" s="37"/>
      <c r="O102" s="104"/>
      <c r="P102" s="107" t="s">
        <v>49</v>
      </c>
      <c r="Q102" s="105"/>
      <c r="R102" s="89"/>
      <c r="S102" s="90"/>
      <c r="T102" s="88"/>
      <c r="U102" s="24"/>
      <c r="V102" s="199"/>
      <c r="W102" s="124"/>
      <c r="X102" s="124"/>
      <c r="Y102" s="124"/>
      <c r="Z102" s="124"/>
      <c r="AA102" s="124"/>
      <c r="AB102" s="124"/>
      <c r="AC102" s="124"/>
      <c r="AD102" s="124"/>
      <c r="AE102" s="122"/>
      <c r="AF102" s="122"/>
    </row>
    <row r="103" spans="1:32" ht="18.75" customHeight="1">
      <c r="A103" s="28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  <c r="P103" s="106" t="s">
        <v>50</v>
      </c>
      <c r="Q103" s="63"/>
      <c r="R103" s="28"/>
      <c r="S103" s="64"/>
      <c r="T103" s="67"/>
      <c r="U103" s="19"/>
      <c r="V103" s="199"/>
      <c r="W103" s="124"/>
      <c r="X103" s="124"/>
      <c r="Y103" s="124"/>
      <c r="Z103" s="124"/>
      <c r="AA103" s="124"/>
      <c r="AB103" s="124"/>
      <c r="AC103" s="124"/>
      <c r="AD103" s="124"/>
      <c r="AE103" s="122"/>
      <c r="AF103" s="122"/>
    </row>
    <row r="104" spans="1:32" ht="15">
      <c r="A104" s="28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  <c r="P104" s="22" t="s">
        <v>51</v>
      </c>
      <c r="Q104" s="63"/>
      <c r="R104" s="28"/>
      <c r="S104" s="64"/>
      <c r="T104" s="67"/>
      <c r="U104" s="19"/>
      <c r="V104" s="199"/>
      <c r="W104" s="124"/>
      <c r="X104" s="124"/>
      <c r="Y104" s="124"/>
      <c r="Z104" s="124"/>
      <c r="AA104" s="124"/>
      <c r="AB104" s="124"/>
      <c r="AC104" s="124"/>
      <c r="AD104" s="124"/>
      <c r="AE104" s="122"/>
      <c r="AF104" s="122"/>
    </row>
    <row r="105" spans="1:32" ht="15">
      <c r="A105" s="28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5"/>
      <c r="P105" s="22" t="s">
        <v>52</v>
      </c>
      <c r="Q105" s="65"/>
      <c r="R105" s="28"/>
      <c r="S105" s="64"/>
      <c r="T105" s="68"/>
      <c r="U105" s="19"/>
      <c r="V105" s="199"/>
      <c r="W105" s="124"/>
      <c r="X105" s="124"/>
      <c r="Y105" s="124"/>
      <c r="Z105" s="124"/>
      <c r="AA105" s="124"/>
      <c r="AB105" s="124"/>
      <c r="AC105" s="124"/>
      <c r="AD105" s="124"/>
      <c r="AE105" s="122"/>
      <c r="AF105" s="122"/>
    </row>
    <row r="106" spans="1:32" ht="30">
      <c r="A106" s="28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  <c r="P106" s="22" t="s">
        <v>53</v>
      </c>
      <c r="Q106" s="65"/>
      <c r="R106" s="28"/>
      <c r="S106" s="64"/>
      <c r="T106" s="68"/>
      <c r="U106" s="19"/>
      <c r="V106" s="199"/>
      <c r="W106" s="124"/>
      <c r="X106" s="124"/>
      <c r="Y106" s="124"/>
      <c r="Z106" s="124"/>
      <c r="AA106" s="124"/>
      <c r="AB106" s="124"/>
      <c r="AC106" s="124"/>
      <c r="AD106" s="124"/>
      <c r="AE106" s="122"/>
      <c r="AF106" s="122"/>
    </row>
    <row r="107" spans="1:32" ht="15">
      <c r="A107" s="28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  <c r="P107" s="22" t="s">
        <v>54</v>
      </c>
      <c r="Q107" s="65"/>
      <c r="R107" s="28"/>
      <c r="S107" s="64"/>
      <c r="T107" s="68"/>
      <c r="U107" s="19"/>
      <c r="V107" s="199"/>
      <c r="W107" s="124"/>
      <c r="X107" s="124"/>
      <c r="Y107" s="124"/>
      <c r="Z107" s="124"/>
      <c r="AA107" s="124"/>
      <c r="AB107" s="124"/>
      <c r="AC107" s="124"/>
      <c r="AD107" s="124"/>
      <c r="AE107" s="122"/>
      <c r="AF107" s="122"/>
    </row>
    <row r="108" spans="1:32" ht="30">
      <c r="A108" s="28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7"/>
      <c r="O108" s="17"/>
      <c r="P108" s="22" t="s">
        <v>55</v>
      </c>
      <c r="Q108" s="66"/>
      <c r="R108" s="28"/>
      <c r="S108" s="64"/>
      <c r="T108" s="68"/>
      <c r="U108" s="19"/>
      <c r="V108" s="199"/>
      <c r="W108" s="124"/>
      <c r="X108" s="124"/>
      <c r="Y108" s="124"/>
      <c r="Z108" s="124"/>
      <c r="AA108" s="124"/>
      <c r="AB108" s="124"/>
      <c r="AC108" s="124"/>
      <c r="AD108" s="124"/>
      <c r="AE108" s="122"/>
      <c r="AF108" s="122"/>
    </row>
    <row r="109" spans="1:32" ht="30">
      <c r="A109" s="28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  <c r="P109" s="116" t="s">
        <v>56</v>
      </c>
      <c r="Q109" s="66"/>
      <c r="R109" s="28"/>
      <c r="S109" s="64"/>
      <c r="T109" s="63"/>
      <c r="U109" s="19"/>
      <c r="V109" s="199"/>
      <c r="W109" s="124"/>
      <c r="X109" s="124"/>
      <c r="Y109" s="124"/>
      <c r="Z109" s="124"/>
      <c r="AA109" s="124"/>
      <c r="AB109" s="124"/>
      <c r="AC109" s="124"/>
      <c r="AD109" s="124"/>
      <c r="AE109" s="122"/>
      <c r="AF109" s="122"/>
    </row>
    <row r="110" spans="1:32" ht="33.75" customHeight="1">
      <c r="A110" s="11">
        <v>90</v>
      </c>
      <c r="B110" s="29">
        <v>44773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1" t="s">
        <v>32</v>
      </c>
      <c r="O110" s="32">
        <v>0</v>
      </c>
      <c r="P110" s="47" t="s">
        <v>57</v>
      </c>
      <c r="Q110" s="77">
        <v>0.04</v>
      </c>
      <c r="R110" s="49" t="s">
        <v>46</v>
      </c>
      <c r="S110" s="71">
        <f>340+39</f>
        <v>379</v>
      </c>
      <c r="T110" s="77">
        <f>Q110*S110</f>
        <v>15.16</v>
      </c>
      <c r="U110" s="57" t="s">
        <v>58</v>
      </c>
      <c r="V110" s="140" t="s">
        <v>302</v>
      </c>
      <c r="W110" s="234"/>
      <c r="X110" s="160"/>
      <c r="Y110" s="124"/>
      <c r="Z110" s="124"/>
      <c r="AA110" s="124"/>
      <c r="AB110" s="124"/>
      <c r="AC110" s="124"/>
      <c r="AD110" s="124"/>
      <c r="AE110" s="122"/>
      <c r="AF110" s="122"/>
    </row>
    <row r="111" spans="1:32" ht="34.5" customHeight="1">
      <c r="A111" s="11">
        <v>91</v>
      </c>
      <c r="B111" s="29">
        <v>44773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1" t="s">
        <v>32</v>
      </c>
      <c r="O111" s="32">
        <v>0</v>
      </c>
      <c r="P111" s="21" t="s">
        <v>57</v>
      </c>
      <c r="Q111" s="76">
        <v>0.04</v>
      </c>
      <c r="R111" s="78" t="s">
        <v>46</v>
      </c>
      <c r="S111" s="118">
        <v>128</v>
      </c>
      <c r="T111" s="77">
        <f>Q111*S111</f>
        <v>5.12</v>
      </c>
      <c r="U111" s="58" t="s">
        <v>59</v>
      </c>
      <c r="V111" s="209" t="s">
        <v>283</v>
      </c>
      <c r="W111" s="234"/>
      <c r="X111" s="160"/>
      <c r="Y111" s="124"/>
      <c r="Z111" s="124"/>
      <c r="AA111" s="124"/>
      <c r="AB111" s="124"/>
      <c r="AC111" s="124"/>
      <c r="AD111" s="124"/>
      <c r="AE111" s="122"/>
      <c r="AF111" s="122"/>
    </row>
    <row r="112" spans="1:32" ht="38.25" customHeight="1">
      <c r="A112" s="11">
        <v>92</v>
      </c>
      <c r="B112" s="29">
        <v>44773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1" t="s">
        <v>32</v>
      </c>
      <c r="O112" s="32">
        <v>0</v>
      </c>
      <c r="P112" s="21" t="s">
        <v>60</v>
      </c>
      <c r="Q112" s="76">
        <v>0.04634</v>
      </c>
      <c r="R112" s="78" t="s">
        <v>43</v>
      </c>
      <c r="S112" s="71">
        <v>56</v>
      </c>
      <c r="T112" s="77">
        <v>2.59526</v>
      </c>
      <c r="U112" s="21" t="s">
        <v>44</v>
      </c>
      <c r="V112" s="206" t="s">
        <v>100</v>
      </c>
      <c r="W112" s="234"/>
      <c r="X112" s="160"/>
      <c r="Y112" s="124"/>
      <c r="Z112" s="124"/>
      <c r="AA112" s="124"/>
      <c r="AB112" s="124"/>
      <c r="AC112" s="124"/>
      <c r="AD112" s="27"/>
      <c r="AE112" s="122"/>
      <c r="AF112" s="122"/>
    </row>
    <row r="113" spans="1:32" ht="42.75" customHeight="1">
      <c r="A113" s="11">
        <v>93</v>
      </c>
      <c r="B113" s="29">
        <v>44773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1" t="s">
        <v>32</v>
      </c>
      <c r="O113" s="32">
        <v>0</v>
      </c>
      <c r="P113" s="21" t="s">
        <v>61</v>
      </c>
      <c r="Q113" s="79">
        <v>0.02317</v>
      </c>
      <c r="R113" s="80" t="s">
        <v>46</v>
      </c>
      <c r="S113" s="71">
        <v>56</v>
      </c>
      <c r="T113" s="77">
        <v>1.29763</v>
      </c>
      <c r="U113" s="59" t="s">
        <v>44</v>
      </c>
      <c r="V113" s="207" t="s">
        <v>100</v>
      </c>
      <c r="W113" s="234"/>
      <c r="X113" s="160"/>
      <c r="Y113" s="124"/>
      <c r="Z113" s="124"/>
      <c r="AA113" s="124"/>
      <c r="AB113" s="124"/>
      <c r="AC113" s="124"/>
      <c r="AD113" s="124"/>
      <c r="AE113" s="122"/>
      <c r="AF113" s="122"/>
    </row>
    <row r="114" spans="1:32" ht="37.5" customHeight="1">
      <c r="A114" s="11">
        <v>94</v>
      </c>
      <c r="B114" s="29">
        <v>44773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1" t="s">
        <v>32</v>
      </c>
      <c r="O114" s="32">
        <v>0</v>
      </c>
      <c r="P114" s="44" t="s">
        <v>83</v>
      </c>
      <c r="Q114" s="81">
        <v>0.56844</v>
      </c>
      <c r="R114" s="35" t="s">
        <v>43</v>
      </c>
      <c r="S114" s="214">
        <v>11.38</v>
      </c>
      <c r="T114" s="77">
        <f>Q114*S114</f>
        <v>6.4688472</v>
      </c>
      <c r="U114" s="38" t="s">
        <v>82</v>
      </c>
      <c r="V114" s="140" t="s">
        <v>95</v>
      </c>
      <c r="W114" s="234"/>
      <c r="X114" s="160"/>
      <c r="Y114" s="124"/>
      <c r="Z114" s="124"/>
      <c r="AA114" s="124"/>
      <c r="AB114" s="124"/>
      <c r="AC114" s="124"/>
      <c r="AD114" s="124"/>
      <c r="AE114" s="122"/>
      <c r="AF114" s="122"/>
    </row>
    <row r="115" spans="1:32" ht="41.25" customHeight="1">
      <c r="A115" s="11">
        <v>95</v>
      </c>
      <c r="B115" s="29">
        <v>44773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1" t="s">
        <v>32</v>
      </c>
      <c r="O115" s="32">
        <v>0</v>
      </c>
      <c r="P115" s="21" t="s">
        <v>62</v>
      </c>
      <c r="Q115" s="82">
        <v>0.02052</v>
      </c>
      <c r="R115" s="83" t="s">
        <v>63</v>
      </c>
      <c r="S115" s="71">
        <v>371</v>
      </c>
      <c r="T115" s="77">
        <f>Q115*S115</f>
        <v>7.61292</v>
      </c>
      <c r="U115" s="95" t="s">
        <v>64</v>
      </c>
      <c r="V115" s="140" t="s">
        <v>303</v>
      </c>
      <c r="W115" s="234"/>
      <c r="X115" s="160"/>
      <c r="Y115" s="124"/>
      <c r="Z115" s="124"/>
      <c r="AA115" s="124"/>
      <c r="AB115" s="124"/>
      <c r="AC115" s="124"/>
      <c r="AD115" s="124"/>
      <c r="AE115" s="122"/>
      <c r="AF115" s="122"/>
    </row>
    <row r="116" spans="1:32" ht="30">
      <c r="A116" s="11">
        <v>96</v>
      </c>
      <c r="B116" s="29">
        <v>44773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1" t="s">
        <v>32</v>
      </c>
      <c r="O116" s="32">
        <v>0</v>
      </c>
      <c r="P116" s="21" t="s">
        <v>65</v>
      </c>
      <c r="Q116" s="77">
        <v>3.00024</v>
      </c>
      <c r="R116" s="78" t="s">
        <v>46</v>
      </c>
      <c r="S116" s="71">
        <v>1</v>
      </c>
      <c r="T116" s="77">
        <f aca="true" t="shared" si="2" ref="T116:T125">Q116*S116</f>
        <v>3.00024</v>
      </c>
      <c r="U116" s="44" t="s">
        <v>66</v>
      </c>
      <c r="V116" s="140" t="s">
        <v>101</v>
      </c>
      <c r="W116" s="234"/>
      <c r="X116" s="160"/>
      <c r="Y116" s="124"/>
      <c r="Z116" s="124"/>
      <c r="AA116" s="124"/>
      <c r="AB116" s="124"/>
      <c r="AC116" s="124"/>
      <c r="AD116" s="124"/>
      <c r="AE116" s="122"/>
      <c r="AF116" s="122"/>
    </row>
    <row r="117" spans="1:32" ht="37.5" customHeight="1">
      <c r="A117" s="11">
        <v>97</v>
      </c>
      <c r="B117" s="29">
        <v>44773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1" t="s">
        <v>32</v>
      </c>
      <c r="O117" s="32">
        <v>0</v>
      </c>
      <c r="P117" s="21" t="s">
        <v>67</v>
      </c>
      <c r="Q117" s="76">
        <v>15.7601</v>
      </c>
      <c r="R117" s="78" t="s">
        <v>46</v>
      </c>
      <c r="S117" s="147">
        <v>1</v>
      </c>
      <c r="T117" s="77">
        <f t="shared" si="2"/>
        <v>15.7601</v>
      </c>
      <c r="U117" s="109" t="s">
        <v>68</v>
      </c>
      <c r="V117" s="140" t="s">
        <v>96</v>
      </c>
      <c r="W117" s="234"/>
      <c r="X117" s="160"/>
      <c r="Y117" s="124"/>
      <c r="Z117" s="124"/>
      <c r="AA117" s="124"/>
      <c r="AB117" s="124"/>
      <c r="AC117" s="124"/>
      <c r="AD117" s="124"/>
      <c r="AE117" s="122"/>
      <c r="AF117" s="122"/>
    </row>
    <row r="118" spans="1:32" ht="30">
      <c r="A118" s="11">
        <v>98</v>
      </c>
      <c r="B118" s="29">
        <v>44773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1" t="s">
        <v>32</v>
      </c>
      <c r="O118" s="32">
        <v>0</v>
      </c>
      <c r="P118" s="21" t="s">
        <v>69</v>
      </c>
      <c r="Q118" s="76">
        <v>0.63894</v>
      </c>
      <c r="R118" s="78" t="s">
        <v>78</v>
      </c>
      <c r="S118" s="147">
        <v>1</v>
      </c>
      <c r="T118" s="77">
        <f t="shared" si="2"/>
        <v>0.63894</v>
      </c>
      <c r="U118" s="115" t="s">
        <v>70</v>
      </c>
      <c r="V118" s="205" t="s">
        <v>97</v>
      </c>
      <c r="W118" s="234"/>
      <c r="X118" s="160"/>
      <c r="Y118" s="124"/>
      <c r="Z118" s="124"/>
      <c r="AA118" s="124"/>
      <c r="AB118" s="124"/>
      <c r="AC118" s="124"/>
      <c r="AD118" s="124"/>
      <c r="AE118" s="122"/>
      <c r="AF118" s="122"/>
    </row>
    <row r="119" spans="1:32" ht="42" customHeight="1">
      <c r="A119" s="11">
        <v>99</v>
      </c>
      <c r="B119" s="29">
        <v>44773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1" t="s">
        <v>32</v>
      </c>
      <c r="O119" s="32">
        <v>0</v>
      </c>
      <c r="P119" s="21" t="s">
        <v>71</v>
      </c>
      <c r="Q119" s="76">
        <v>7.66631</v>
      </c>
      <c r="R119" s="78" t="s">
        <v>78</v>
      </c>
      <c r="S119" s="147">
        <v>1</v>
      </c>
      <c r="T119" s="77">
        <f t="shared" si="2"/>
        <v>7.66631</v>
      </c>
      <c r="U119" s="57" t="s">
        <v>70</v>
      </c>
      <c r="V119" s="206" t="s">
        <v>98</v>
      </c>
      <c r="W119" s="234"/>
      <c r="X119" s="160"/>
      <c r="Y119" s="124"/>
      <c r="Z119" s="124"/>
      <c r="AA119" s="124"/>
      <c r="AB119" s="124"/>
      <c r="AC119" s="124"/>
      <c r="AD119" s="124"/>
      <c r="AE119" s="122"/>
      <c r="AF119" s="122"/>
    </row>
    <row r="120" spans="1:32" ht="36.75" customHeight="1">
      <c r="A120" s="11">
        <v>100</v>
      </c>
      <c r="B120" s="29">
        <v>44773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1" t="s">
        <v>32</v>
      </c>
      <c r="O120" s="32">
        <v>0</v>
      </c>
      <c r="P120" s="21" t="s">
        <v>72</v>
      </c>
      <c r="Q120" s="76">
        <v>4.17642</v>
      </c>
      <c r="R120" s="78" t="s">
        <v>78</v>
      </c>
      <c r="S120" s="147">
        <v>1</v>
      </c>
      <c r="T120" s="77">
        <f t="shared" si="2"/>
        <v>4.17642</v>
      </c>
      <c r="U120" s="57" t="s">
        <v>70</v>
      </c>
      <c r="V120" s="207" t="s">
        <v>99</v>
      </c>
      <c r="W120" s="234"/>
      <c r="X120" s="160"/>
      <c r="Y120" s="124"/>
      <c r="Z120" s="124"/>
      <c r="AA120" s="124"/>
      <c r="AB120" s="124"/>
      <c r="AC120" s="124"/>
      <c r="AD120" s="124"/>
      <c r="AE120" s="122"/>
      <c r="AF120" s="122"/>
    </row>
    <row r="121" spans="1:32" ht="18" customHeight="1">
      <c r="A121" s="11">
        <v>101</v>
      </c>
      <c r="B121" s="29">
        <v>44754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1" t="s">
        <v>32</v>
      </c>
      <c r="O121" s="32">
        <v>0</v>
      </c>
      <c r="P121" s="21" t="s">
        <v>72</v>
      </c>
      <c r="Q121" s="76">
        <v>0.7</v>
      </c>
      <c r="R121" s="26" t="s">
        <v>46</v>
      </c>
      <c r="S121" s="62">
        <v>1</v>
      </c>
      <c r="T121" s="77">
        <f t="shared" si="2"/>
        <v>0.7</v>
      </c>
      <c r="U121" s="117" t="s">
        <v>73</v>
      </c>
      <c r="V121" s="140" t="s">
        <v>175</v>
      </c>
      <c r="W121" s="242"/>
      <c r="X121" s="243"/>
      <c r="Y121" s="160"/>
      <c r="Z121" s="159"/>
      <c r="AA121" s="159"/>
      <c r="AB121" s="159"/>
      <c r="AC121" s="159"/>
      <c r="AD121" s="124"/>
      <c r="AE121" s="124"/>
      <c r="AF121" s="124"/>
    </row>
    <row r="122" spans="1:32" ht="19.5" customHeight="1">
      <c r="A122" s="11">
        <v>102</v>
      </c>
      <c r="B122" s="29">
        <v>44768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1" t="s">
        <v>32</v>
      </c>
      <c r="O122" s="32">
        <v>0</v>
      </c>
      <c r="P122" s="21" t="s">
        <v>72</v>
      </c>
      <c r="Q122" s="79">
        <v>1.2</v>
      </c>
      <c r="R122" s="150" t="s">
        <v>46</v>
      </c>
      <c r="S122" s="84">
        <v>1</v>
      </c>
      <c r="T122" s="77">
        <f t="shared" si="2"/>
        <v>1.2</v>
      </c>
      <c r="U122" s="117" t="s">
        <v>73</v>
      </c>
      <c r="V122" s="140" t="s">
        <v>236</v>
      </c>
      <c r="W122" s="242"/>
      <c r="X122" s="243"/>
      <c r="Y122" s="243"/>
      <c r="Z122" s="159"/>
      <c r="AA122" s="159"/>
      <c r="AB122" s="159"/>
      <c r="AC122" s="159"/>
      <c r="AD122" s="124"/>
      <c r="AE122" s="124"/>
      <c r="AF122" s="124"/>
    </row>
    <row r="123" spans="1:32" ht="17.25" customHeight="1">
      <c r="A123" s="11">
        <v>103</v>
      </c>
      <c r="B123" s="29">
        <v>44773</v>
      </c>
      <c r="C123" s="153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1" t="s">
        <v>32</v>
      </c>
      <c r="O123" s="32">
        <v>0</v>
      </c>
      <c r="P123" s="21" t="s">
        <v>88</v>
      </c>
      <c r="Q123" s="79">
        <v>3.56255</v>
      </c>
      <c r="R123" s="150" t="s">
        <v>46</v>
      </c>
      <c r="S123" s="84">
        <v>1</v>
      </c>
      <c r="T123" s="77">
        <f t="shared" si="2"/>
        <v>3.56255</v>
      </c>
      <c r="U123" s="225" t="s">
        <v>87</v>
      </c>
      <c r="V123" s="140" t="s">
        <v>206</v>
      </c>
      <c r="W123" s="242"/>
      <c r="X123" s="243"/>
      <c r="Y123" s="160"/>
      <c r="Z123" s="160"/>
      <c r="AA123" s="160"/>
      <c r="AB123" s="160"/>
      <c r="AC123" s="160"/>
      <c r="AD123" s="160"/>
      <c r="AE123" s="160"/>
      <c r="AF123" s="160"/>
    </row>
    <row r="124" spans="1:32" ht="17.25" customHeight="1">
      <c r="A124" s="11">
        <v>104</v>
      </c>
      <c r="B124" s="29">
        <v>44773</v>
      </c>
      <c r="C124" s="196">
        <v>0</v>
      </c>
      <c r="D124" s="195">
        <v>0</v>
      </c>
      <c r="E124" s="192">
        <v>0</v>
      </c>
      <c r="F124" s="192">
        <v>0</v>
      </c>
      <c r="G124" s="192">
        <v>0</v>
      </c>
      <c r="H124" s="192">
        <v>0</v>
      </c>
      <c r="I124" s="192">
        <v>0</v>
      </c>
      <c r="J124" s="192">
        <v>0</v>
      </c>
      <c r="K124" s="192">
        <v>0</v>
      </c>
      <c r="L124" s="192">
        <v>0</v>
      </c>
      <c r="M124" s="192">
        <v>0</v>
      </c>
      <c r="N124" s="193" t="s">
        <v>32</v>
      </c>
      <c r="O124" s="194">
        <v>0</v>
      </c>
      <c r="P124" s="44" t="s">
        <v>88</v>
      </c>
      <c r="Q124" s="81">
        <v>2.69505</v>
      </c>
      <c r="R124" s="85" t="s">
        <v>46</v>
      </c>
      <c r="S124" s="152">
        <v>1</v>
      </c>
      <c r="T124" s="236">
        <f t="shared" si="2"/>
        <v>2.69505</v>
      </c>
      <c r="U124" s="205" t="s">
        <v>87</v>
      </c>
      <c r="V124" s="141" t="s">
        <v>94</v>
      </c>
      <c r="W124" s="242"/>
      <c r="X124" s="243"/>
      <c r="Y124" s="160"/>
      <c r="Z124" s="160"/>
      <c r="AA124" s="160"/>
      <c r="AB124" s="160"/>
      <c r="AC124" s="160"/>
      <c r="AD124" s="160"/>
      <c r="AE124" s="160"/>
      <c r="AF124" s="160"/>
    </row>
    <row r="125" spans="1:32" ht="33.75" customHeight="1">
      <c r="A125" s="11">
        <v>105</v>
      </c>
      <c r="B125" s="29">
        <v>44773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1" t="s">
        <v>32</v>
      </c>
      <c r="O125" s="32">
        <v>0</v>
      </c>
      <c r="P125" s="224" t="s">
        <v>295</v>
      </c>
      <c r="Q125" s="81">
        <v>0.29158</v>
      </c>
      <c r="R125" s="85" t="s">
        <v>46</v>
      </c>
      <c r="S125" s="152">
        <v>1</v>
      </c>
      <c r="T125" s="236">
        <f t="shared" si="2"/>
        <v>0.29158</v>
      </c>
      <c r="U125" s="205" t="s">
        <v>293</v>
      </c>
      <c r="V125" s="141" t="s">
        <v>294</v>
      </c>
      <c r="W125" s="217"/>
      <c r="X125" s="217"/>
      <c r="Y125" s="160"/>
      <c r="Z125" s="160"/>
      <c r="AA125" s="160"/>
      <c r="AB125" s="160"/>
      <c r="AC125" s="160"/>
      <c r="AD125" s="160"/>
      <c r="AE125" s="160"/>
      <c r="AF125" s="160"/>
    </row>
    <row r="126" spans="1:32" ht="17.25" customHeight="1">
      <c r="A126" s="11">
        <v>106</v>
      </c>
      <c r="B126" s="29">
        <v>44773</v>
      </c>
      <c r="C126" s="165">
        <v>0</v>
      </c>
      <c r="D126" s="166">
        <v>0</v>
      </c>
      <c r="E126" s="166">
        <v>0</v>
      </c>
      <c r="F126" s="166">
        <v>0</v>
      </c>
      <c r="G126" s="166">
        <v>0</v>
      </c>
      <c r="H126" s="166">
        <v>0</v>
      </c>
      <c r="I126" s="166">
        <v>0</v>
      </c>
      <c r="J126" s="166">
        <v>0</v>
      </c>
      <c r="K126" s="166">
        <v>0</v>
      </c>
      <c r="L126" s="166">
        <v>0</v>
      </c>
      <c r="M126" s="166">
        <v>0</v>
      </c>
      <c r="N126" s="167" t="s">
        <v>32</v>
      </c>
      <c r="O126" s="168">
        <v>0</v>
      </c>
      <c r="P126" s="154" t="s">
        <v>270</v>
      </c>
      <c r="Q126" s="169">
        <v>3.86914</v>
      </c>
      <c r="R126" s="231" t="s">
        <v>46</v>
      </c>
      <c r="S126" s="232">
        <v>1</v>
      </c>
      <c r="T126" s="237">
        <f aca="true" t="shared" si="3" ref="T126:T133">Q126*S126</f>
        <v>3.86914</v>
      </c>
      <c r="U126" s="233" t="s">
        <v>271</v>
      </c>
      <c r="V126" s="229" t="s">
        <v>272</v>
      </c>
      <c r="W126" s="261"/>
      <c r="X126" s="261"/>
      <c r="Y126" s="261"/>
      <c r="Z126" s="261"/>
      <c r="AA126" s="261"/>
      <c r="AB126" s="261"/>
      <c r="AC126" s="261"/>
      <c r="AD126" s="261"/>
      <c r="AE126" s="124"/>
      <c r="AF126" s="124"/>
    </row>
    <row r="127" spans="1:32" ht="15.75" customHeight="1">
      <c r="A127" s="11">
        <v>107</v>
      </c>
      <c r="B127" s="29">
        <v>44773</v>
      </c>
      <c r="C127" s="61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1" t="s">
        <v>32</v>
      </c>
      <c r="O127" s="32">
        <v>0</v>
      </c>
      <c r="P127" s="154" t="s">
        <v>273</v>
      </c>
      <c r="Q127" s="228">
        <v>0.42949</v>
      </c>
      <c r="R127" s="85" t="s">
        <v>46</v>
      </c>
      <c r="S127" s="86">
        <v>10</v>
      </c>
      <c r="T127" s="238">
        <f t="shared" si="3"/>
        <v>4.2949</v>
      </c>
      <c r="U127" s="33" t="s">
        <v>274</v>
      </c>
      <c r="V127" s="141" t="s">
        <v>275</v>
      </c>
      <c r="W127" s="242"/>
      <c r="X127" s="243"/>
      <c r="Y127" s="243"/>
      <c r="Z127" s="160"/>
      <c r="AA127" s="160"/>
      <c r="AB127" s="160"/>
      <c r="AC127" s="160"/>
      <c r="AD127" s="160"/>
      <c r="AE127" s="124"/>
      <c r="AF127" s="124"/>
    </row>
    <row r="128" spans="1:32" ht="43.5" customHeight="1">
      <c r="A128" s="11">
        <v>108</v>
      </c>
      <c r="B128" s="29">
        <v>44771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1" t="s">
        <v>32</v>
      </c>
      <c r="O128" s="32">
        <v>0</v>
      </c>
      <c r="P128" s="154" t="s">
        <v>299</v>
      </c>
      <c r="Q128" s="228">
        <v>7.25071</v>
      </c>
      <c r="R128" s="85" t="s">
        <v>46</v>
      </c>
      <c r="S128" s="86">
        <v>1</v>
      </c>
      <c r="T128" s="238">
        <f t="shared" si="3"/>
        <v>7.25071</v>
      </c>
      <c r="U128" s="33" t="s">
        <v>301</v>
      </c>
      <c r="V128" s="141" t="s">
        <v>300</v>
      </c>
      <c r="W128" s="216"/>
      <c r="X128" s="217"/>
      <c r="Y128" s="217"/>
      <c r="Z128" s="160"/>
      <c r="AA128" s="160"/>
      <c r="AB128" s="160"/>
      <c r="AC128" s="160"/>
      <c r="AD128" s="160"/>
      <c r="AE128" s="124"/>
      <c r="AF128" s="124"/>
    </row>
    <row r="129" spans="1:32" ht="15.75" customHeight="1">
      <c r="A129" s="11">
        <v>109</v>
      </c>
      <c r="B129" s="29">
        <v>44773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1" t="s">
        <v>32</v>
      </c>
      <c r="O129" s="32">
        <v>0</v>
      </c>
      <c r="P129" s="154" t="s">
        <v>296</v>
      </c>
      <c r="Q129" s="169">
        <v>8.4417</v>
      </c>
      <c r="R129" s="85" t="s">
        <v>46</v>
      </c>
      <c r="S129" s="86">
        <v>1</v>
      </c>
      <c r="T129" s="238">
        <f t="shared" si="3"/>
        <v>8.4417</v>
      </c>
      <c r="U129" s="33" t="s">
        <v>297</v>
      </c>
      <c r="V129" s="141" t="s">
        <v>298</v>
      </c>
      <c r="W129" s="216"/>
      <c r="X129" s="217"/>
      <c r="Y129" s="217"/>
      <c r="Z129" s="160"/>
      <c r="AA129" s="160"/>
      <c r="AB129" s="160"/>
      <c r="AC129" s="160"/>
      <c r="AD129" s="160"/>
      <c r="AE129" s="124"/>
      <c r="AF129" s="124"/>
    </row>
    <row r="130" spans="1:32" ht="15.75">
      <c r="A130" s="11">
        <v>110</v>
      </c>
      <c r="B130" s="29">
        <v>44761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1" t="s">
        <v>32</v>
      </c>
      <c r="O130" s="52">
        <v>0</v>
      </c>
      <c r="P130" s="215" t="s">
        <v>276</v>
      </c>
      <c r="Q130" s="230">
        <v>1.8</v>
      </c>
      <c r="R130" s="155" t="s">
        <v>46</v>
      </c>
      <c r="S130" s="151">
        <v>18</v>
      </c>
      <c r="T130" s="239">
        <f t="shared" si="3"/>
        <v>32.4</v>
      </c>
      <c r="U130" s="226" t="s">
        <v>278</v>
      </c>
      <c r="V130" s="227" t="s">
        <v>277</v>
      </c>
      <c r="W130" s="170"/>
      <c r="X130" s="161"/>
      <c r="Y130" s="161"/>
      <c r="Z130" s="159"/>
      <c r="AA130" s="159"/>
      <c r="AB130" s="159"/>
      <c r="AC130" s="159"/>
      <c r="AD130" s="124"/>
      <c r="AE130" s="124"/>
      <c r="AF130" s="124"/>
    </row>
    <row r="131" spans="1:32" ht="15.75">
      <c r="A131" s="11">
        <v>111</v>
      </c>
      <c r="B131" s="29">
        <v>44767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1" t="s">
        <v>32</v>
      </c>
      <c r="O131" s="52">
        <v>0</v>
      </c>
      <c r="P131" s="215" t="s">
        <v>276</v>
      </c>
      <c r="Q131" s="169">
        <v>1.8</v>
      </c>
      <c r="R131" s="26" t="s">
        <v>46</v>
      </c>
      <c r="S131" s="86">
        <v>11</v>
      </c>
      <c r="T131" s="77">
        <f t="shared" si="3"/>
        <v>19.8</v>
      </c>
      <c r="U131" s="156" t="s">
        <v>278</v>
      </c>
      <c r="V131" s="140" t="s">
        <v>279</v>
      </c>
      <c r="W131" s="170"/>
      <c r="X131" s="161"/>
      <c r="Y131" s="161"/>
      <c r="Z131" s="159"/>
      <c r="AA131" s="159"/>
      <c r="AB131" s="159"/>
      <c r="AC131" s="159"/>
      <c r="AD131" s="124"/>
      <c r="AE131" s="124"/>
      <c r="AF131" s="124"/>
    </row>
    <row r="132" spans="1:32" ht="30">
      <c r="A132" s="11">
        <v>112</v>
      </c>
      <c r="B132" s="29">
        <v>44748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1" t="s">
        <v>32</v>
      </c>
      <c r="O132" s="52">
        <v>0</v>
      </c>
      <c r="P132" s="38" t="s">
        <v>280</v>
      </c>
      <c r="Q132" s="169">
        <v>12</v>
      </c>
      <c r="R132" s="26" t="s">
        <v>46</v>
      </c>
      <c r="S132" s="86">
        <v>2</v>
      </c>
      <c r="T132" s="77">
        <f t="shared" si="3"/>
        <v>24</v>
      </c>
      <c r="U132" s="46" t="s">
        <v>281</v>
      </c>
      <c r="V132" s="140" t="s">
        <v>282</v>
      </c>
      <c r="W132" s="255"/>
      <c r="X132" s="256"/>
      <c r="Y132" s="161"/>
      <c r="Z132" s="159"/>
      <c r="AA132" s="159"/>
      <c r="AB132" s="159"/>
      <c r="AC132" s="159"/>
      <c r="AD132" s="124"/>
      <c r="AE132" s="124"/>
      <c r="AF132" s="124"/>
    </row>
    <row r="133" spans="1:32" ht="45">
      <c r="A133" s="11">
        <v>113</v>
      </c>
      <c r="B133" s="29">
        <v>44746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1" t="s">
        <v>32</v>
      </c>
      <c r="O133" s="52">
        <v>0</v>
      </c>
      <c r="P133" s="38" t="s">
        <v>284</v>
      </c>
      <c r="Q133" s="169">
        <v>0.035</v>
      </c>
      <c r="R133" s="85" t="s">
        <v>46</v>
      </c>
      <c r="S133" s="86">
        <v>2515</v>
      </c>
      <c r="T133" s="77">
        <f t="shared" si="3"/>
        <v>88.025</v>
      </c>
      <c r="U133" s="46" t="s">
        <v>285</v>
      </c>
      <c r="V133" s="140" t="s">
        <v>286</v>
      </c>
      <c r="W133" s="162"/>
      <c r="X133" s="161"/>
      <c r="Y133" s="161"/>
      <c r="Z133" s="159"/>
      <c r="AA133" s="159"/>
      <c r="AB133" s="159"/>
      <c r="AC133" s="159"/>
      <c r="AD133" s="124"/>
      <c r="AE133" s="124"/>
      <c r="AF133" s="124"/>
    </row>
    <row r="134" spans="1:32" s="23" customFormat="1" ht="36" customHeight="1">
      <c r="A134" s="96"/>
      <c r="B134" s="97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9"/>
      <c r="O134" s="99"/>
      <c r="P134" s="100" t="s">
        <v>74</v>
      </c>
      <c r="Q134" s="101"/>
      <c r="R134" s="102"/>
      <c r="S134" s="103"/>
      <c r="T134" s="101"/>
      <c r="U134" s="102"/>
      <c r="V134" s="102"/>
      <c r="W134" s="161"/>
      <c r="X134" s="161"/>
      <c r="Y134" s="161"/>
      <c r="Z134" s="161"/>
      <c r="AA134" s="161"/>
      <c r="AB134" s="161"/>
      <c r="AC134" s="161"/>
      <c r="AD134" s="161"/>
      <c r="AE134" s="125"/>
      <c r="AF134" s="125"/>
    </row>
    <row r="135" spans="1:32" s="23" customFormat="1" ht="38.25" customHeight="1">
      <c r="A135" s="78">
        <v>114</v>
      </c>
      <c r="B135" s="53">
        <v>44773</v>
      </c>
      <c r="C135" s="54"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5" t="s">
        <v>32</v>
      </c>
      <c r="O135" s="56">
        <v>0</v>
      </c>
      <c r="P135" s="47" t="s">
        <v>75</v>
      </c>
      <c r="Q135" s="87">
        <v>0.021</v>
      </c>
      <c r="R135" s="49" t="s">
        <v>48</v>
      </c>
      <c r="S135" s="120">
        <v>1867</v>
      </c>
      <c r="T135" s="240">
        <f>Q135*S135</f>
        <v>39.207</v>
      </c>
      <c r="U135" s="57" t="s">
        <v>76</v>
      </c>
      <c r="V135" s="181" t="s">
        <v>290</v>
      </c>
      <c r="W135" s="235"/>
      <c r="X135" s="143"/>
      <c r="Y135" s="161"/>
      <c r="Z135" s="161"/>
      <c r="AA135" s="161"/>
      <c r="AB135" s="161"/>
      <c r="AC135" s="161"/>
      <c r="AD135" s="161"/>
      <c r="AE135" s="125"/>
      <c r="AF135" s="125"/>
    </row>
    <row r="136" spans="1:32" s="23" customFormat="1" ht="39" customHeight="1">
      <c r="A136" s="108">
        <v>115</v>
      </c>
      <c r="B136" s="53">
        <v>44773</v>
      </c>
      <c r="C136" s="54"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5" t="s">
        <v>32</v>
      </c>
      <c r="O136" s="56">
        <v>0</v>
      </c>
      <c r="P136" s="47" t="s">
        <v>75</v>
      </c>
      <c r="Q136" s="87">
        <v>0.021</v>
      </c>
      <c r="R136" s="49" t="s">
        <v>48</v>
      </c>
      <c r="S136" s="120">
        <v>1138</v>
      </c>
      <c r="T136" s="240">
        <f>Q136*S136</f>
        <v>23.898000000000003</v>
      </c>
      <c r="U136" s="57" t="s">
        <v>76</v>
      </c>
      <c r="V136" s="181" t="s">
        <v>291</v>
      </c>
      <c r="W136" s="235"/>
      <c r="X136" s="143"/>
      <c r="Y136" s="161"/>
      <c r="Z136" s="161"/>
      <c r="AA136" s="161"/>
      <c r="AB136" s="161"/>
      <c r="AC136" s="161"/>
      <c r="AD136" s="161"/>
      <c r="AE136" s="125"/>
      <c r="AF136" s="125"/>
    </row>
    <row r="137" spans="1:32" ht="36.75" customHeight="1">
      <c r="A137" s="78">
        <v>116</v>
      </c>
      <c r="B137" s="53">
        <v>44773</v>
      </c>
      <c r="C137" s="133">
        <v>0</v>
      </c>
      <c r="D137" s="133">
        <v>0</v>
      </c>
      <c r="E137" s="133">
        <v>0</v>
      </c>
      <c r="F137" s="133">
        <v>0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3">
        <v>0</v>
      </c>
      <c r="N137" s="134" t="s">
        <v>32</v>
      </c>
      <c r="O137" s="135">
        <v>0</v>
      </c>
      <c r="P137" s="136" t="s">
        <v>77</v>
      </c>
      <c r="Q137" s="137">
        <v>0.05248</v>
      </c>
      <c r="R137" s="138" t="s">
        <v>48</v>
      </c>
      <c r="S137" s="120">
        <v>610</v>
      </c>
      <c r="T137" s="240">
        <v>32.01297</v>
      </c>
      <c r="U137" s="139" t="s">
        <v>81</v>
      </c>
      <c r="V137" s="140" t="s">
        <v>292</v>
      </c>
      <c r="W137" s="235"/>
      <c r="X137" s="143"/>
      <c r="Y137" s="124"/>
      <c r="Z137" s="124"/>
      <c r="AA137" s="124"/>
      <c r="AB137" s="124"/>
      <c r="AC137" s="124"/>
      <c r="AD137" s="124"/>
      <c r="AE137" s="122"/>
      <c r="AF137" s="122"/>
    </row>
    <row r="138" spans="1:32" ht="15">
      <c r="A138" s="108">
        <v>117</v>
      </c>
      <c r="B138" s="53">
        <v>44746</v>
      </c>
      <c r="C138" s="133">
        <v>0</v>
      </c>
      <c r="D138" s="133">
        <v>0</v>
      </c>
      <c r="E138" s="133">
        <v>0</v>
      </c>
      <c r="F138" s="133">
        <v>0</v>
      </c>
      <c r="G138" s="133">
        <v>0</v>
      </c>
      <c r="H138" s="133">
        <v>0</v>
      </c>
      <c r="I138" s="133">
        <v>0</v>
      </c>
      <c r="J138" s="133">
        <v>0</v>
      </c>
      <c r="K138" s="133">
        <v>0</v>
      </c>
      <c r="L138" s="133">
        <v>0</v>
      </c>
      <c r="M138" s="133">
        <v>0</v>
      </c>
      <c r="N138" s="134" t="s">
        <v>32</v>
      </c>
      <c r="O138" s="135">
        <v>0</v>
      </c>
      <c r="P138" s="33" t="s">
        <v>84</v>
      </c>
      <c r="Q138" s="145">
        <v>0.04912</v>
      </c>
      <c r="R138" s="146" t="s">
        <v>48</v>
      </c>
      <c r="S138" s="182">
        <v>10.18</v>
      </c>
      <c r="T138" s="210">
        <v>0.5</v>
      </c>
      <c r="U138" s="141" t="s">
        <v>93</v>
      </c>
      <c r="V138" s="140" t="s">
        <v>221</v>
      </c>
      <c r="W138" s="244"/>
      <c r="X138" s="245"/>
      <c r="Y138" s="245"/>
      <c r="Z138" s="245"/>
      <c r="AA138" s="124"/>
      <c r="AB138" s="124"/>
      <c r="AC138" s="124"/>
      <c r="AD138" s="124"/>
      <c r="AE138" s="122"/>
      <c r="AF138" s="122"/>
    </row>
    <row r="139" spans="1:32" ht="15">
      <c r="A139" s="78">
        <v>118</v>
      </c>
      <c r="B139" s="53">
        <v>44754</v>
      </c>
      <c r="C139" s="133">
        <v>0</v>
      </c>
      <c r="D139" s="133">
        <v>0</v>
      </c>
      <c r="E139" s="133">
        <v>0</v>
      </c>
      <c r="F139" s="133">
        <v>0</v>
      </c>
      <c r="G139" s="133">
        <v>0</v>
      </c>
      <c r="H139" s="133">
        <v>0</v>
      </c>
      <c r="I139" s="133">
        <v>0</v>
      </c>
      <c r="J139" s="133">
        <v>0</v>
      </c>
      <c r="K139" s="133">
        <v>0</v>
      </c>
      <c r="L139" s="133">
        <v>0</v>
      </c>
      <c r="M139" s="133">
        <v>0</v>
      </c>
      <c r="N139" s="134" t="s">
        <v>32</v>
      </c>
      <c r="O139" s="135">
        <v>0</v>
      </c>
      <c r="P139" s="33" t="s">
        <v>84</v>
      </c>
      <c r="Q139" s="145">
        <v>0.0481</v>
      </c>
      <c r="R139" s="146" t="s">
        <v>48</v>
      </c>
      <c r="S139" s="182">
        <v>20</v>
      </c>
      <c r="T139" s="210">
        <f>Q139*S139</f>
        <v>0.962</v>
      </c>
      <c r="U139" s="141" t="s">
        <v>90</v>
      </c>
      <c r="V139" s="140" t="s">
        <v>218</v>
      </c>
      <c r="W139" s="244"/>
      <c r="X139" s="245"/>
      <c r="Y139" s="245"/>
      <c r="Z139" s="245"/>
      <c r="AA139" s="124"/>
      <c r="AB139" s="124"/>
      <c r="AC139" s="124"/>
      <c r="AD139" s="124"/>
      <c r="AE139" s="122"/>
      <c r="AF139" s="122"/>
    </row>
    <row r="140" spans="1:32" ht="15">
      <c r="A140" s="108">
        <v>119</v>
      </c>
      <c r="B140" s="53">
        <v>44749</v>
      </c>
      <c r="C140" s="133">
        <v>0</v>
      </c>
      <c r="D140" s="133">
        <v>0</v>
      </c>
      <c r="E140" s="133">
        <v>0</v>
      </c>
      <c r="F140" s="133">
        <v>0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>
        <v>0</v>
      </c>
      <c r="N140" s="134" t="s">
        <v>32</v>
      </c>
      <c r="O140" s="135">
        <v>0</v>
      </c>
      <c r="P140" s="33" t="s">
        <v>84</v>
      </c>
      <c r="Q140" s="145">
        <v>0.0481</v>
      </c>
      <c r="R140" s="146" t="s">
        <v>48</v>
      </c>
      <c r="S140" s="182">
        <v>40</v>
      </c>
      <c r="T140" s="210">
        <f>Q140*S140</f>
        <v>1.924</v>
      </c>
      <c r="U140" s="141" t="s">
        <v>90</v>
      </c>
      <c r="V140" s="140" t="s">
        <v>225</v>
      </c>
      <c r="W140" s="244"/>
      <c r="X140" s="245"/>
      <c r="Y140" s="245"/>
      <c r="Z140" s="245"/>
      <c r="AA140" s="124"/>
      <c r="AB140" s="124"/>
      <c r="AC140" s="124"/>
      <c r="AD140" s="124"/>
      <c r="AE140" s="122"/>
      <c r="AF140" s="122"/>
    </row>
    <row r="141" spans="1:32" ht="15">
      <c r="A141" s="108">
        <v>120</v>
      </c>
      <c r="B141" s="53">
        <v>44761</v>
      </c>
      <c r="C141" s="133">
        <v>0</v>
      </c>
      <c r="D141" s="133">
        <v>0</v>
      </c>
      <c r="E141" s="133">
        <v>0</v>
      </c>
      <c r="F141" s="133">
        <v>0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  <c r="M141" s="133">
        <v>0</v>
      </c>
      <c r="N141" s="134" t="s">
        <v>32</v>
      </c>
      <c r="O141" s="135">
        <v>0</v>
      </c>
      <c r="P141" s="33" t="s">
        <v>84</v>
      </c>
      <c r="Q141" s="145">
        <v>0.0481</v>
      </c>
      <c r="R141" s="146" t="s">
        <v>48</v>
      </c>
      <c r="S141" s="182">
        <v>40</v>
      </c>
      <c r="T141" s="210">
        <f>Q141*S141</f>
        <v>1.924</v>
      </c>
      <c r="U141" s="141" t="s">
        <v>90</v>
      </c>
      <c r="V141" s="140" t="s">
        <v>231</v>
      </c>
      <c r="W141" s="244"/>
      <c r="X141" s="245"/>
      <c r="Y141" s="245"/>
      <c r="Z141" s="245"/>
      <c r="AA141" s="124"/>
      <c r="AB141" s="124"/>
      <c r="AC141" s="124"/>
      <c r="AD141" s="124"/>
      <c r="AE141" s="122"/>
      <c r="AF141" s="122"/>
    </row>
    <row r="142" spans="1:32" ht="15">
      <c r="A142" s="78">
        <v>121</v>
      </c>
      <c r="B142" s="53">
        <v>44754</v>
      </c>
      <c r="C142" s="133">
        <v>0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>
        <v>0</v>
      </c>
      <c r="N142" s="134" t="s">
        <v>32</v>
      </c>
      <c r="O142" s="135">
        <v>0</v>
      </c>
      <c r="P142" s="33" t="s">
        <v>86</v>
      </c>
      <c r="Q142" s="145">
        <v>0.04994</v>
      </c>
      <c r="R142" s="146" t="s">
        <v>48</v>
      </c>
      <c r="S142" s="182">
        <v>120.16</v>
      </c>
      <c r="T142" s="210">
        <v>6</v>
      </c>
      <c r="U142" s="141" t="s">
        <v>89</v>
      </c>
      <c r="V142" s="140" t="s">
        <v>218</v>
      </c>
      <c r="W142" s="244"/>
      <c r="X142" s="245"/>
      <c r="Y142" s="245"/>
      <c r="Z142" s="245"/>
      <c r="AA142" s="124"/>
      <c r="AB142" s="124"/>
      <c r="AC142" s="124"/>
      <c r="AD142" s="124"/>
      <c r="AE142" s="122"/>
      <c r="AF142" s="122"/>
    </row>
    <row r="143" spans="1:32" ht="15">
      <c r="A143" s="108">
        <v>122</v>
      </c>
      <c r="B143" s="53">
        <v>44757</v>
      </c>
      <c r="C143" s="133">
        <v>0</v>
      </c>
      <c r="D143" s="133">
        <v>0</v>
      </c>
      <c r="E143" s="133">
        <v>0</v>
      </c>
      <c r="F143" s="133">
        <v>0</v>
      </c>
      <c r="G143" s="133">
        <v>0</v>
      </c>
      <c r="H143" s="133">
        <v>0</v>
      </c>
      <c r="I143" s="133">
        <v>0</v>
      </c>
      <c r="J143" s="133">
        <v>0</v>
      </c>
      <c r="K143" s="133">
        <v>0</v>
      </c>
      <c r="L143" s="133">
        <v>0</v>
      </c>
      <c r="M143" s="133">
        <v>0</v>
      </c>
      <c r="N143" s="134" t="s">
        <v>32</v>
      </c>
      <c r="O143" s="135">
        <v>0</v>
      </c>
      <c r="P143" s="33" t="s">
        <v>84</v>
      </c>
      <c r="Q143" s="145">
        <v>0.05014</v>
      </c>
      <c r="R143" s="146" t="s">
        <v>48</v>
      </c>
      <c r="S143" s="182">
        <v>119.68</v>
      </c>
      <c r="T143" s="210">
        <v>6</v>
      </c>
      <c r="U143" s="141" t="s">
        <v>89</v>
      </c>
      <c r="V143" s="140" t="s">
        <v>238</v>
      </c>
      <c r="W143" s="244"/>
      <c r="X143" s="245"/>
      <c r="Y143" s="245"/>
      <c r="Z143" s="245"/>
      <c r="AA143" s="124"/>
      <c r="AB143" s="124"/>
      <c r="AC143" s="124"/>
      <c r="AD143" s="124"/>
      <c r="AE143" s="122"/>
      <c r="AF143" s="122"/>
    </row>
    <row r="144" spans="1:32" ht="15">
      <c r="A144" s="108">
        <v>123</v>
      </c>
      <c r="B144" s="53">
        <v>44763</v>
      </c>
      <c r="C144" s="133">
        <v>0</v>
      </c>
      <c r="D144" s="133">
        <v>0</v>
      </c>
      <c r="E144" s="133">
        <v>0</v>
      </c>
      <c r="F144" s="133">
        <v>0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>
        <v>0</v>
      </c>
      <c r="N144" s="134" t="s">
        <v>32</v>
      </c>
      <c r="O144" s="135">
        <v>0</v>
      </c>
      <c r="P144" s="33" t="s">
        <v>85</v>
      </c>
      <c r="Q144" s="145">
        <v>0.05388</v>
      </c>
      <c r="R144" s="146" t="s">
        <v>48</v>
      </c>
      <c r="S144" s="182">
        <v>46.4</v>
      </c>
      <c r="T144" s="210">
        <v>2.5</v>
      </c>
      <c r="U144" s="141" t="s">
        <v>89</v>
      </c>
      <c r="V144" s="140" t="s">
        <v>168</v>
      </c>
      <c r="W144" s="244"/>
      <c r="X144" s="245"/>
      <c r="Y144" s="245"/>
      <c r="Z144" s="245"/>
      <c r="AA144" s="124"/>
      <c r="AB144" s="124"/>
      <c r="AC144" s="124"/>
      <c r="AD144" s="124"/>
      <c r="AE144" s="122"/>
      <c r="AF144" s="122"/>
    </row>
    <row r="145" spans="1:32" ht="15">
      <c r="A145" s="78">
        <v>124</v>
      </c>
      <c r="B145" s="53">
        <v>44757</v>
      </c>
      <c r="C145" s="133">
        <v>0</v>
      </c>
      <c r="D145" s="133">
        <v>0</v>
      </c>
      <c r="E145" s="133">
        <v>0</v>
      </c>
      <c r="F145" s="133">
        <v>0</v>
      </c>
      <c r="G145" s="133">
        <v>0</v>
      </c>
      <c r="H145" s="133">
        <v>0</v>
      </c>
      <c r="I145" s="133">
        <v>0</v>
      </c>
      <c r="J145" s="133">
        <v>0</v>
      </c>
      <c r="K145" s="133">
        <v>0</v>
      </c>
      <c r="L145" s="133">
        <v>0</v>
      </c>
      <c r="M145" s="133">
        <v>0</v>
      </c>
      <c r="N145" s="134" t="s">
        <v>32</v>
      </c>
      <c r="O145" s="135">
        <v>0</v>
      </c>
      <c r="P145" s="33" t="s">
        <v>85</v>
      </c>
      <c r="Q145" s="145">
        <v>0.05388</v>
      </c>
      <c r="R145" s="146" t="s">
        <v>48</v>
      </c>
      <c r="S145" s="182">
        <v>46.4</v>
      </c>
      <c r="T145" s="210">
        <v>2.5</v>
      </c>
      <c r="U145" s="141" t="s">
        <v>89</v>
      </c>
      <c r="V145" s="140" t="s">
        <v>219</v>
      </c>
      <c r="W145" s="244"/>
      <c r="X145" s="245"/>
      <c r="Y145" s="245"/>
      <c r="Z145" s="245"/>
      <c r="AA145" s="124"/>
      <c r="AB145" s="124"/>
      <c r="AC145" s="124"/>
      <c r="AD145" s="124"/>
      <c r="AE145" s="122"/>
      <c r="AF145" s="122"/>
    </row>
    <row r="146" spans="1:32" ht="15">
      <c r="A146" s="108">
        <v>125</v>
      </c>
      <c r="B146" s="53">
        <v>44769</v>
      </c>
      <c r="C146" s="133">
        <v>0</v>
      </c>
      <c r="D146" s="133">
        <v>0</v>
      </c>
      <c r="E146" s="133">
        <v>0</v>
      </c>
      <c r="F146" s="133">
        <v>0</v>
      </c>
      <c r="G146" s="133">
        <v>0</v>
      </c>
      <c r="H146" s="133">
        <v>0</v>
      </c>
      <c r="I146" s="133">
        <v>0</v>
      </c>
      <c r="J146" s="133">
        <v>0</v>
      </c>
      <c r="K146" s="133">
        <v>0</v>
      </c>
      <c r="L146" s="133">
        <v>0</v>
      </c>
      <c r="M146" s="133">
        <v>0</v>
      </c>
      <c r="N146" s="134" t="s">
        <v>32</v>
      </c>
      <c r="O146" s="135">
        <v>0</v>
      </c>
      <c r="P146" s="33" t="s">
        <v>85</v>
      </c>
      <c r="Q146" s="145">
        <v>0.05388</v>
      </c>
      <c r="R146" s="146" t="s">
        <v>48</v>
      </c>
      <c r="S146" s="182">
        <v>55.68</v>
      </c>
      <c r="T146" s="210">
        <v>3</v>
      </c>
      <c r="U146" s="141" t="s">
        <v>89</v>
      </c>
      <c r="V146" s="140" t="s">
        <v>237</v>
      </c>
      <c r="W146" s="244"/>
      <c r="X146" s="245"/>
      <c r="Y146" s="245"/>
      <c r="Z146" s="245"/>
      <c r="AA146" s="124"/>
      <c r="AB146" s="124"/>
      <c r="AC146" s="124"/>
      <c r="AD146" s="124"/>
      <c r="AE146" s="122"/>
      <c r="AF146" s="122"/>
    </row>
    <row r="147" spans="1:32" ht="15">
      <c r="A147" s="108">
        <v>126</v>
      </c>
      <c r="B147" s="53">
        <v>44761</v>
      </c>
      <c r="C147" s="133">
        <v>0</v>
      </c>
      <c r="D147" s="133">
        <v>0</v>
      </c>
      <c r="E147" s="133">
        <v>0</v>
      </c>
      <c r="F147" s="133">
        <v>0</v>
      </c>
      <c r="G147" s="133">
        <v>0</v>
      </c>
      <c r="H147" s="133">
        <v>0</v>
      </c>
      <c r="I147" s="133">
        <v>0</v>
      </c>
      <c r="J147" s="133">
        <v>0</v>
      </c>
      <c r="K147" s="133">
        <v>0</v>
      </c>
      <c r="L147" s="133">
        <v>0</v>
      </c>
      <c r="M147" s="133">
        <v>0</v>
      </c>
      <c r="N147" s="134" t="s">
        <v>32</v>
      </c>
      <c r="O147" s="135">
        <v>0</v>
      </c>
      <c r="P147" s="33" t="s">
        <v>86</v>
      </c>
      <c r="Q147" s="145">
        <v>0.05014</v>
      </c>
      <c r="R147" s="146" t="s">
        <v>48</v>
      </c>
      <c r="S147" s="182">
        <v>49.87</v>
      </c>
      <c r="T147" s="210">
        <v>2.5</v>
      </c>
      <c r="U147" s="141" t="s">
        <v>89</v>
      </c>
      <c r="V147" s="140" t="s">
        <v>228</v>
      </c>
      <c r="W147" s="244"/>
      <c r="X147" s="245"/>
      <c r="Y147" s="245"/>
      <c r="Z147" s="245"/>
      <c r="AA147" s="124"/>
      <c r="AB147" s="124"/>
      <c r="AC147" s="124"/>
      <c r="AD147" s="124"/>
      <c r="AE147" s="122"/>
      <c r="AF147" s="122"/>
    </row>
    <row r="148" spans="1:32" ht="15">
      <c r="A148" s="78">
        <v>127</v>
      </c>
      <c r="B148" s="53">
        <v>44770</v>
      </c>
      <c r="C148" s="133">
        <v>0</v>
      </c>
      <c r="D148" s="133">
        <v>0</v>
      </c>
      <c r="E148" s="133">
        <v>0</v>
      </c>
      <c r="F148" s="133">
        <v>0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  <c r="L148" s="133">
        <v>0</v>
      </c>
      <c r="M148" s="133">
        <v>0</v>
      </c>
      <c r="N148" s="134" t="s">
        <v>32</v>
      </c>
      <c r="O148" s="135">
        <v>0</v>
      </c>
      <c r="P148" s="33" t="s">
        <v>86</v>
      </c>
      <c r="Q148" s="145">
        <v>0.05061</v>
      </c>
      <c r="R148" s="146" t="s">
        <v>48</v>
      </c>
      <c r="S148" s="182">
        <v>49.4</v>
      </c>
      <c r="T148" s="210">
        <v>2.5</v>
      </c>
      <c r="U148" s="141" t="s">
        <v>89</v>
      </c>
      <c r="V148" s="140" t="s">
        <v>241</v>
      </c>
      <c r="W148" s="244"/>
      <c r="X148" s="245"/>
      <c r="Y148" s="245"/>
      <c r="Z148" s="245"/>
      <c r="AA148" s="124"/>
      <c r="AB148" s="124"/>
      <c r="AC148" s="124"/>
      <c r="AD148" s="124"/>
      <c r="AE148" s="122"/>
      <c r="AF148" s="122"/>
    </row>
    <row r="149" spans="1:32" ht="15">
      <c r="A149" s="108">
        <v>128</v>
      </c>
      <c r="B149" s="53">
        <v>44746</v>
      </c>
      <c r="C149" s="133">
        <v>0</v>
      </c>
      <c r="D149" s="133">
        <v>0</v>
      </c>
      <c r="E149" s="133">
        <v>0</v>
      </c>
      <c r="F149" s="133">
        <v>0</v>
      </c>
      <c r="G149" s="133">
        <v>0</v>
      </c>
      <c r="H149" s="133">
        <v>0</v>
      </c>
      <c r="I149" s="133">
        <v>0</v>
      </c>
      <c r="J149" s="133">
        <v>0</v>
      </c>
      <c r="K149" s="133">
        <v>0</v>
      </c>
      <c r="L149" s="133">
        <v>0</v>
      </c>
      <c r="M149" s="133">
        <v>0</v>
      </c>
      <c r="N149" s="134" t="s">
        <v>32</v>
      </c>
      <c r="O149" s="135">
        <v>0</v>
      </c>
      <c r="P149" s="33" t="s">
        <v>84</v>
      </c>
      <c r="Q149" s="145">
        <v>0.0481</v>
      </c>
      <c r="R149" s="146" t="s">
        <v>48</v>
      </c>
      <c r="S149" s="182">
        <v>10</v>
      </c>
      <c r="T149" s="210">
        <f>Q149*S149</f>
        <v>0.481</v>
      </c>
      <c r="U149" s="141" t="s">
        <v>232</v>
      </c>
      <c r="V149" s="140" t="s">
        <v>220</v>
      </c>
      <c r="W149" s="244"/>
      <c r="X149" s="245"/>
      <c r="Y149" s="245"/>
      <c r="Z149" s="142"/>
      <c r="AA149" s="124"/>
      <c r="AB149" s="124"/>
      <c r="AC149" s="124"/>
      <c r="AD149" s="124"/>
      <c r="AE149" s="122"/>
      <c r="AF149" s="122"/>
    </row>
    <row r="150" spans="1:32" ht="15">
      <c r="A150" s="108">
        <v>129</v>
      </c>
      <c r="B150" s="53">
        <v>44751</v>
      </c>
      <c r="C150" s="133">
        <v>0</v>
      </c>
      <c r="D150" s="133">
        <v>0</v>
      </c>
      <c r="E150" s="133">
        <v>0</v>
      </c>
      <c r="F150" s="133">
        <v>0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0</v>
      </c>
      <c r="M150" s="133">
        <v>0</v>
      </c>
      <c r="N150" s="134" t="s">
        <v>32</v>
      </c>
      <c r="O150" s="135">
        <v>0</v>
      </c>
      <c r="P150" s="33" t="s">
        <v>84</v>
      </c>
      <c r="Q150" s="145">
        <v>0.053</v>
      </c>
      <c r="R150" s="146" t="s">
        <v>48</v>
      </c>
      <c r="S150" s="182">
        <v>47.17</v>
      </c>
      <c r="T150" s="210">
        <v>2.5</v>
      </c>
      <c r="U150" s="141" t="s">
        <v>232</v>
      </c>
      <c r="V150" s="140" t="s">
        <v>233</v>
      </c>
      <c r="W150" s="244"/>
      <c r="X150" s="245"/>
      <c r="Y150" s="142"/>
      <c r="Z150" s="142"/>
      <c r="AA150" s="124"/>
      <c r="AB150" s="124"/>
      <c r="AC150" s="124"/>
      <c r="AD150" s="124"/>
      <c r="AE150" s="122"/>
      <c r="AF150" s="122"/>
    </row>
    <row r="151" spans="1:32" ht="15">
      <c r="A151" s="78">
        <v>130</v>
      </c>
      <c r="B151" s="53">
        <v>44767</v>
      </c>
      <c r="C151" s="133">
        <v>0</v>
      </c>
      <c r="D151" s="133">
        <v>0</v>
      </c>
      <c r="E151" s="133">
        <v>0</v>
      </c>
      <c r="F151" s="133">
        <v>0</v>
      </c>
      <c r="G151" s="133">
        <v>0</v>
      </c>
      <c r="H151" s="133">
        <v>0</v>
      </c>
      <c r="I151" s="133">
        <v>0</v>
      </c>
      <c r="J151" s="133">
        <v>0</v>
      </c>
      <c r="K151" s="133">
        <v>0</v>
      </c>
      <c r="L151" s="133">
        <v>0</v>
      </c>
      <c r="M151" s="133">
        <v>0</v>
      </c>
      <c r="N151" s="134" t="s">
        <v>32</v>
      </c>
      <c r="O151" s="135">
        <v>0</v>
      </c>
      <c r="P151" s="33" t="s">
        <v>84</v>
      </c>
      <c r="Q151" s="145">
        <v>0.053</v>
      </c>
      <c r="R151" s="146" t="s">
        <v>48</v>
      </c>
      <c r="S151" s="182">
        <v>47.17</v>
      </c>
      <c r="T151" s="210">
        <v>2.5</v>
      </c>
      <c r="U151" s="141" t="s">
        <v>232</v>
      </c>
      <c r="V151" s="140" t="s">
        <v>234</v>
      </c>
      <c r="W151" s="244"/>
      <c r="X151" s="245"/>
      <c r="Y151" s="142"/>
      <c r="Z151" s="142"/>
      <c r="AA151" s="124"/>
      <c r="AB151" s="124"/>
      <c r="AC151" s="124"/>
      <c r="AD151" s="124"/>
      <c r="AE151" s="122"/>
      <c r="AF151" s="122"/>
    </row>
    <row r="152" spans="1:32" ht="15">
      <c r="A152" s="108">
        <v>131</v>
      </c>
      <c r="B152" s="53">
        <v>44759</v>
      </c>
      <c r="C152" s="133">
        <v>0</v>
      </c>
      <c r="D152" s="133">
        <v>0</v>
      </c>
      <c r="E152" s="133">
        <v>0</v>
      </c>
      <c r="F152" s="133">
        <v>0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4" t="s">
        <v>32</v>
      </c>
      <c r="O152" s="135">
        <v>0</v>
      </c>
      <c r="P152" s="33" t="s">
        <v>84</v>
      </c>
      <c r="Q152" s="145">
        <v>0.053</v>
      </c>
      <c r="R152" s="146" t="s">
        <v>48</v>
      </c>
      <c r="S152" s="182">
        <v>47.17</v>
      </c>
      <c r="T152" s="210">
        <v>2.5</v>
      </c>
      <c r="U152" s="141" t="s">
        <v>232</v>
      </c>
      <c r="V152" s="140" t="s">
        <v>235</v>
      </c>
      <c r="W152" s="244"/>
      <c r="X152" s="245"/>
      <c r="Y152" s="142"/>
      <c r="Z152" s="142"/>
      <c r="AA152" s="124"/>
      <c r="AB152" s="124"/>
      <c r="AC152" s="124"/>
      <c r="AD152" s="124"/>
      <c r="AE152" s="122"/>
      <c r="AF152" s="122"/>
    </row>
    <row r="153" spans="1:32" ht="15" customHeight="1">
      <c r="A153" s="108">
        <v>132</v>
      </c>
      <c r="B153" s="53">
        <v>44763</v>
      </c>
      <c r="C153" s="133">
        <v>0</v>
      </c>
      <c r="D153" s="133">
        <v>0</v>
      </c>
      <c r="E153" s="133">
        <v>0</v>
      </c>
      <c r="F153" s="133">
        <v>0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4" t="s">
        <v>32</v>
      </c>
      <c r="O153" s="135">
        <v>0</v>
      </c>
      <c r="P153" s="33" t="s">
        <v>84</v>
      </c>
      <c r="Q153" s="145">
        <v>0.05014</v>
      </c>
      <c r="R153" s="146" t="s">
        <v>48</v>
      </c>
      <c r="S153" s="182">
        <v>119.68</v>
      </c>
      <c r="T153" s="210">
        <v>6</v>
      </c>
      <c r="U153" s="141" t="s">
        <v>89</v>
      </c>
      <c r="V153" s="140" t="s">
        <v>230</v>
      </c>
      <c r="W153" s="244"/>
      <c r="X153" s="245"/>
      <c r="Y153" s="245"/>
      <c r="Z153" s="143"/>
      <c r="AA153" s="124"/>
      <c r="AB153" s="124"/>
      <c r="AC153" s="124"/>
      <c r="AD153" s="124"/>
      <c r="AE153" s="122"/>
      <c r="AF153" s="122"/>
    </row>
    <row r="154" spans="1:32" ht="15" customHeight="1">
      <c r="A154" s="78">
        <v>133</v>
      </c>
      <c r="B154" s="53">
        <v>44743</v>
      </c>
      <c r="C154" s="133">
        <v>0</v>
      </c>
      <c r="D154" s="133">
        <v>0</v>
      </c>
      <c r="E154" s="133">
        <v>0</v>
      </c>
      <c r="F154" s="133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  <c r="L154" s="133">
        <v>0</v>
      </c>
      <c r="M154" s="133">
        <v>0</v>
      </c>
      <c r="N154" s="134" t="s">
        <v>32</v>
      </c>
      <c r="O154" s="135">
        <v>0</v>
      </c>
      <c r="P154" s="33" t="s">
        <v>86</v>
      </c>
      <c r="Q154" s="197">
        <v>0.04994</v>
      </c>
      <c r="R154" s="146" t="s">
        <v>48</v>
      </c>
      <c r="S154" s="183">
        <v>120.16</v>
      </c>
      <c r="T154" s="210">
        <v>6</v>
      </c>
      <c r="U154" s="141" t="s">
        <v>92</v>
      </c>
      <c r="V154" s="140" t="s">
        <v>222</v>
      </c>
      <c r="W154" s="244"/>
      <c r="X154" s="245"/>
      <c r="Y154" s="245"/>
      <c r="Z154" s="143"/>
      <c r="AA154" s="124"/>
      <c r="AB154" s="124"/>
      <c r="AC154" s="124"/>
      <c r="AD154" s="124"/>
      <c r="AE154" s="122"/>
      <c r="AF154" s="122"/>
    </row>
    <row r="155" spans="1:32" ht="15" customHeight="1">
      <c r="A155" s="108">
        <v>134</v>
      </c>
      <c r="B155" s="148">
        <v>44747</v>
      </c>
      <c r="C155" s="133">
        <v>0</v>
      </c>
      <c r="D155" s="133">
        <v>0</v>
      </c>
      <c r="E155" s="133">
        <v>0</v>
      </c>
      <c r="F155" s="133">
        <v>0</v>
      </c>
      <c r="G155" s="133">
        <v>0</v>
      </c>
      <c r="H155" s="133">
        <v>0</v>
      </c>
      <c r="I155" s="133">
        <v>0</v>
      </c>
      <c r="J155" s="133">
        <v>0</v>
      </c>
      <c r="K155" s="133">
        <v>0</v>
      </c>
      <c r="L155" s="133">
        <v>0</v>
      </c>
      <c r="M155" s="133">
        <v>0</v>
      </c>
      <c r="N155" s="134" t="s">
        <v>32</v>
      </c>
      <c r="O155" s="135">
        <v>0</v>
      </c>
      <c r="P155" s="33" t="s">
        <v>86</v>
      </c>
      <c r="Q155" s="197">
        <v>0.04994</v>
      </c>
      <c r="R155" s="146" t="s">
        <v>48</v>
      </c>
      <c r="S155" s="183">
        <v>120.16</v>
      </c>
      <c r="T155" s="210">
        <v>6</v>
      </c>
      <c r="U155" s="141" t="s">
        <v>92</v>
      </c>
      <c r="V155" s="140" t="s">
        <v>223</v>
      </c>
      <c r="W155" s="244"/>
      <c r="X155" s="245"/>
      <c r="Y155" s="245"/>
      <c r="Z155" s="143"/>
      <c r="AA155" s="124"/>
      <c r="AB155" s="124"/>
      <c r="AC155" s="124"/>
      <c r="AD155" s="124"/>
      <c r="AE155" s="122"/>
      <c r="AF155" s="122"/>
    </row>
    <row r="156" spans="1:32" ht="15" customHeight="1">
      <c r="A156" s="108">
        <v>135</v>
      </c>
      <c r="B156" s="148">
        <v>44750</v>
      </c>
      <c r="C156" s="133">
        <v>0</v>
      </c>
      <c r="D156" s="133">
        <v>0</v>
      </c>
      <c r="E156" s="133">
        <v>0</v>
      </c>
      <c r="F156" s="133">
        <v>0</v>
      </c>
      <c r="G156" s="133">
        <v>0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>
        <v>0</v>
      </c>
      <c r="N156" s="134" t="s">
        <v>32</v>
      </c>
      <c r="O156" s="135">
        <v>0</v>
      </c>
      <c r="P156" s="33" t="s">
        <v>86</v>
      </c>
      <c r="Q156" s="197">
        <v>0.05186</v>
      </c>
      <c r="R156" s="146" t="s">
        <v>48</v>
      </c>
      <c r="S156" s="183">
        <v>115.7</v>
      </c>
      <c r="T156" s="210">
        <v>6</v>
      </c>
      <c r="U156" s="141" t="s">
        <v>92</v>
      </c>
      <c r="V156" s="140" t="s">
        <v>224</v>
      </c>
      <c r="W156" s="244"/>
      <c r="X156" s="245"/>
      <c r="Y156" s="245"/>
      <c r="Z156" s="143"/>
      <c r="AA156" s="124"/>
      <c r="AB156" s="124"/>
      <c r="AC156" s="124"/>
      <c r="AD156" s="124"/>
      <c r="AE156" s="122"/>
      <c r="AF156" s="122"/>
    </row>
    <row r="157" spans="1:32" ht="15" customHeight="1">
      <c r="A157" s="78">
        <v>136</v>
      </c>
      <c r="B157" s="148">
        <v>44757</v>
      </c>
      <c r="C157" s="133">
        <v>0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>
        <v>0</v>
      </c>
      <c r="N157" s="134" t="s">
        <v>32</v>
      </c>
      <c r="O157" s="135">
        <v>0</v>
      </c>
      <c r="P157" s="33" t="s">
        <v>86</v>
      </c>
      <c r="Q157" s="145">
        <v>0.04994</v>
      </c>
      <c r="R157" s="146" t="s">
        <v>48</v>
      </c>
      <c r="S157" s="182">
        <v>120.16</v>
      </c>
      <c r="T157" s="210">
        <v>6</v>
      </c>
      <c r="U157" s="141" t="s">
        <v>92</v>
      </c>
      <c r="V157" s="140" t="s">
        <v>226</v>
      </c>
      <c r="W157" s="244"/>
      <c r="X157" s="245"/>
      <c r="Y157" s="245"/>
      <c r="Z157" s="143"/>
      <c r="AA157" s="124"/>
      <c r="AB157" s="124"/>
      <c r="AC157" s="124"/>
      <c r="AD157" s="124"/>
      <c r="AE157" s="122"/>
      <c r="AF157" s="122"/>
    </row>
    <row r="158" spans="1:32" ht="15" customHeight="1">
      <c r="A158" s="108">
        <v>137</v>
      </c>
      <c r="B158" s="148">
        <v>44761</v>
      </c>
      <c r="C158" s="133">
        <v>0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4" t="s">
        <v>32</v>
      </c>
      <c r="O158" s="135">
        <v>0</v>
      </c>
      <c r="P158" s="33" t="s">
        <v>86</v>
      </c>
      <c r="Q158" s="197">
        <v>0.05014</v>
      </c>
      <c r="R158" s="146" t="s">
        <v>48</v>
      </c>
      <c r="S158" s="183">
        <v>119.68</v>
      </c>
      <c r="T158" s="210">
        <v>6</v>
      </c>
      <c r="U158" s="141" t="s">
        <v>92</v>
      </c>
      <c r="V158" s="140" t="s">
        <v>227</v>
      </c>
      <c r="W158" s="244"/>
      <c r="X158" s="245"/>
      <c r="Y158" s="245"/>
      <c r="Z158" s="143"/>
      <c r="AA158" s="124"/>
      <c r="AB158" s="124"/>
      <c r="AC158" s="124"/>
      <c r="AD158" s="124"/>
      <c r="AE158" s="122"/>
      <c r="AF158" s="122"/>
    </row>
    <row r="159" spans="1:32" ht="15" customHeight="1">
      <c r="A159" s="108">
        <v>138</v>
      </c>
      <c r="B159" s="148">
        <v>44771</v>
      </c>
      <c r="C159" s="133">
        <v>0</v>
      </c>
      <c r="D159" s="133">
        <v>0</v>
      </c>
      <c r="E159" s="133">
        <v>0</v>
      </c>
      <c r="F159" s="133">
        <v>0</v>
      </c>
      <c r="G159" s="133">
        <v>0</v>
      </c>
      <c r="H159" s="133">
        <v>0</v>
      </c>
      <c r="I159" s="133">
        <v>0</v>
      </c>
      <c r="J159" s="133">
        <v>0</v>
      </c>
      <c r="K159" s="133">
        <v>0</v>
      </c>
      <c r="L159" s="133">
        <v>0</v>
      </c>
      <c r="M159" s="133">
        <v>0</v>
      </c>
      <c r="N159" s="134" t="s">
        <v>32</v>
      </c>
      <c r="O159" s="135">
        <v>0</v>
      </c>
      <c r="P159" s="33" t="s">
        <v>86</v>
      </c>
      <c r="Q159" s="197">
        <v>0.05014</v>
      </c>
      <c r="R159" s="146" t="s">
        <v>48</v>
      </c>
      <c r="S159" s="183">
        <v>119.68</v>
      </c>
      <c r="T159" s="210">
        <v>6</v>
      </c>
      <c r="U159" s="141" t="s">
        <v>92</v>
      </c>
      <c r="V159" s="140" t="s">
        <v>240</v>
      </c>
      <c r="W159" s="244"/>
      <c r="X159" s="245"/>
      <c r="Y159" s="245"/>
      <c r="Z159" s="143"/>
      <c r="AA159" s="124"/>
      <c r="AB159" s="124"/>
      <c r="AC159" s="124"/>
      <c r="AD159" s="124"/>
      <c r="AE159" s="122"/>
      <c r="AF159" s="122"/>
    </row>
    <row r="160" spans="1:32" ht="15" customHeight="1">
      <c r="A160" s="78">
        <v>139</v>
      </c>
      <c r="B160" s="148">
        <v>44770</v>
      </c>
      <c r="C160" s="177">
        <v>0</v>
      </c>
      <c r="D160" s="149">
        <v>0</v>
      </c>
      <c r="E160" s="173">
        <v>0</v>
      </c>
      <c r="F160" s="176">
        <v>0</v>
      </c>
      <c r="G160" s="149">
        <v>0</v>
      </c>
      <c r="H160" s="149">
        <v>0</v>
      </c>
      <c r="I160" s="178">
        <v>0</v>
      </c>
      <c r="J160" s="178">
        <v>0</v>
      </c>
      <c r="K160" s="149">
        <v>0</v>
      </c>
      <c r="L160" s="173">
        <v>0</v>
      </c>
      <c r="M160" s="174">
        <v>0</v>
      </c>
      <c r="N160" s="175" t="s">
        <v>32</v>
      </c>
      <c r="O160" s="179">
        <v>0</v>
      </c>
      <c r="P160" s="200" t="s">
        <v>84</v>
      </c>
      <c r="Q160" s="145">
        <v>0.0481</v>
      </c>
      <c r="R160" s="146" t="s">
        <v>48</v>
      </c>
      <c r="S160" s="182">
        <v>40</v>
      </c>
      <c r="T160" s="210">
        <f>Q160*S160</f>
        <v>1.924</v>
      </c>
      <c r="U160" s="141" t="s">
        <v>90</v>
      </c>
      <c r="V160" s="212" t="s">
        <v>239</v>
      </c>
      <c r="W160" s="244"/>
      <c r="X160" s="245"/>
      <c r="Y160" s="245"/>
      <c r="Z160" s="142"/>
      <c r="AA160" s="124"/>
      <c r="AB160" s="124"/>
      <c r="AC160" s="124"/>
      <c r="AD160" s="124"/>
      <c r="AE160" s="122"/>
      <c r="AF160" s="122"/>
    </row>
    <row r="161" spans="23:30" ht="15">
      <c r="W161" s="163"/>
      <c r="X161" s="163"/>
      <c r="Y161" s="163"/>
      <c r="Z161" s="163"/>
      <c r="AA161" s="163"/>
      <c r="AB161" s="163"/>
      <c r="AC161" s="163"/>
      <c r="AD161" s="163"/>
    </row>
    <row r="162" spans="17:30" ht="15">
      <c r="Q162" s="121"/>
      <c r="R162" s="121"/>
      <c r="S162" s="121"/>
      <c r="T162" s="121"/>
      <c r="U162" s="121"/>
      <c r="W162" s="163"/>
      <c r="X162" s="163"/>
      <c r="Y162" s="163"/>
      <c r="Z162" s="163"/>
      <c r="AA162" s="163"/>
      <c r="AB162" s="163"/>
      <c r="AC162" s="163"/>
      <c r="AD162" s="163"/>
    </row>
    <row r="163" spans="17:21" ht="15">
      <c r="Q163" s="121"/>
      <c r="R163" s="121"/>
      <c r="S163" s="121"/>
      <c r="T163" s="121"/>
      <c r="U163" s="121"/>
    </row>
    <row r="164" spans="17:21" ht="15">
      <c r="Q164" s="121"/>
      <c r="R164" s="121"/>
      <c r="S164" s="121"/>
      <c r="T164" s="121"/>
      <c r="U164" s="121"/>
    </row>
    <row r="165" spans="17:21" ht="15">
      <c r="Q165" s="121"/>
      <c r="R165" s="121"/>
      <c r="S165" s="121"/>
      <c r="T165" s="121"/>
      <c r="U165" s="121"/>
    </row>
    <row r="166" spans="17:21" ht="15">
      <c r="Q166" s="121"/>
      <c r="R166" s="121"/>
      <c r="S166" s="121"/>
      <c r="T166" s="121"/>
      <c r="U166" s="121"/>
    </row>
    <row r="172" ht="15">
      <c r="U172" s="121"/>
    </row>
  </sheetData>
  <sheetProtection selectLockedCells="1" selectUnlockedCells="1"/>
  <mergeCells count="84">
    <mergeCell ref="W124:X124"/>
    <mergeCell ref="W35:W38"/>
    <mergeCell ref="W40:W42"/>
    <mergeCell ref="W159:Y159"/>
    <mergeCell ref="W148:Z148"/>
    <mergeCell ref="W43:W45"/>
    <mergeCell ref="W46:W53"/>
    <mergeCell ref="W144:Z144"/>
    <mergeCell ref="W54:W55"/>
    <mergeCell ref="W126:AD126"/>
    <mergeCell ref="W122:Y122"/>
    <mergeCell ref="W123:X123"/>
    <mergeCell ref="T1:V1"/>
    <mergeCell ref="A2:V2"/>
    <mergeCell ref="A4:A10"/>
    <mergeCell ref="B4:B10"/>
    <mergeCell ref="C4:O4"/>
    <mergeCell ref="C9:C10"/>
    <mergeCell ref="D9:D10"/>
    <mergeCell ref="W56:W57"/>
    <mergeCell ref="N5:O5"/>
    <mergeCell ref="L9:L10"/>
    <mergeCell ref="C5:M5"/>
    <mergeCell ref="I8:J8"/>
    <mergeCell ref="E9:E10"/>
    <mergeCell ref="P4:P10"/>
    <mergeCell ref="N6:O6"/>
    <mergeCell ref="N7:N10"/>
    <mergeCell ref="C6:L6"/>
    <mergeCell ref="C7:E8"/>
    <mergeCell ref="K8:L8"/>
    <mergeCell ref="J9:J10"/>
    <mergeCell ref="M6:M10"/>
    <mergeCell ref="G9:G10"/>
    <mergeCell ref="K9:K10"/>
    <mergeCell ref="O7:O10"/>
    <mergeCell ref="R4:R10"/>
    <mergeCell ref="Q4:Q10"/>
    <mergeCell ref="W58:W66"/>
    <mergeCell ref="W67:W69"/>
    <mergeCell ref="W11:AD12"/>
    <mergeCell ref="U4:U10"/>
    <mergeCell ref="T4:T10"/>
    <mergeCell ref="W16:AC16"/>
    <mergeCell ref="W14:X15"/>
    <mergeCell ref="V4:V10"/>
    <mergeCell ref="S4:S10"/>
    <mergeCell ref="W17:W18"/>
    <mergeCell ref="W70:W79"/>
    <mergeCell ref="F9:F10"/>
    <mergeCell ref="K7:L7"/>
    <mergeCell ref="I9:I10"/>
    <mergeCell ref="I7:J7"/>
    <mergeCell ref="H9:H10"/>
    <mergeCell ref="F7:H8"/>
    <mergeCell ref="W19:W23"/>
    <mergeCell ref="W24:W25"/>
    <mergeCell ref="W26:W27"/>
    <mergeCell ref="W28:W33"/>
    <mergeCell ref="W158:Y158"/>
    <mergeCell ref="W160:Y160"/>
    <mergeCell ref="W156:Y156"/>
    <mergeCell ref="W153:Y153"/>
    <mergeCell ref="W155:Y155"/>
    <mergeCell ref="W145:Z145"/>
    <mergeCell ref="W157:Y157"/>
    <mergeCell ref="W150:X150"/>
    <mergeCell ref="W151:X151"/>
    <mergeCell ref="W152:X152"/>
    <mergeCell ref="W146:Z146"/>
    <mergeCell ref="W80:W81"/>
    <mergeCell ref="W82:W84"/>
    <mergeCell ref="W147:Z147"/>
    <mergeCell ref="W140:Z140"/>
    <mergeCell ref="W121:X121"/>
    <mergeCell ref="W127:Y127"/>
    <mergeCell ref="W141:Z141"/>
    <mergeCell ref="W142:Z142"/>
    <mergeCell ref="W154:Y154"/>
    <mergeCell ref="W149:Y149"/>
    <mergeCell ref="W143:Z143"/>
    <mergeCell ref="W138:Z138"/>
    <mergeCell ref="W132:X132"/>
    <mergeCell ref="W139:Z13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2022-09-07T05:48:19Z</dcterms:modified>
  <cp:category/>
  <cp:version/>
  <cp:contentType/>
  <cp:contentStatus/>
</cp:coreProperties>
</file>