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65" windowWidth="21630" windowHeight="997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<sst xmlns="http://schemas.openxmlformats.org/spreadsheetml/2006/main" count="631" uniqueCount="232">
  <si>
    <t>№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</si>
  <si>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</si>
  <si>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</si>
  <si>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</si>
  <si>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</si>
  <si>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</si>
  <si>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</si>
  <si>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</si>
  <si>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</si>
  <si>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</si>
  <si>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</si>
  <si>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</t>
  </si>
  <si>
    <t>Торги</t>
  </si>
  <si>
    <t>Иной способ, установленный положением о закупке</t>
  </si>
  <si>
    <t>закупка</t>
  </si>
  <si>
    <t>конкурс</t>
  </si>
  <si>
    <t>аукцион</t>
  </si>
  <si>
    <t>запрос</t>
  </si>
  <si>
    <t>единственный поставщик (исполнитель, подрядчик)</t>
  </si>
  <si>
    <t>иное</t>
  </si>
  <si>
    <t>котировок</t>
  </si>
  <si>
    <t>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</si>
  <si>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</si>
  <si>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</si>
  <si>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</si>
  <si>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</si>
  <si>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</si>
  <si>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</si>
  <si>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</si>
  <si>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</si>
  <si>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</si>
  <si>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</si>
  <si>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единственный поставщик</t>
  </si>
  <si>
    <t>Электроэнергия</t>
  </si>
  <si>
    <t>кВт</t>
  </si>
  <si>
    <t>ОАО "НЭСК"</t>
  </si>
  <si>
    <t>Вспомогательные материалы</t>
  </si>
  <si>
    <t>газ природный на техпотери</t>
  </si>
  <si>
    <t>тыс. куб. м</t>
  </si>
  <si>
    <t>ООО "Газпром межрегионгаз Краснодар"</t>
  </si>
  <si>
    <t>газ природный на собственные нужды</t>
  </si>
  <si>
    <t>вода</t>
  </si>
  <si>
    <t>куб.м</t>
  </si>
  <si>
    <t>ОАО "Водоканал Апшеронского района"</t>
  </si>
  <si>
    <t>шт</t>
  </si>
  <si>
    <t>л</t>
  </si>
  <si>
    <t>ИП Карташов Е.И.</t>
  </si>
  <si>
    <t>ООО "Ларимед"</t>
  </si>
  <si>
    <t>АО "Газпром газораспределение Краснодар"</t>
  </si>
  <si>
    <t>ПАО "Сбербанк"</t>
  </si>
  <si>
    <t>ПАО "Ростелеком"</t>
  </si>
  <si>
    <t>Приобретение ГСМ</t>
  </si>
  <si>
    <t>газ сжиженный</t>
  </si>
  <si>
    <t>ООО "С-Газ"</t>
  </si>
  <si>
    <t xml:space="preserve">бензин </t>
  </si>
  <si>
    <t>усл.ед.</t>
  </si>
  <si>
    <t>ООО "Альянс Розница"</t>
  </si>
  <si>
    <t>ОА "Крайжилкомресурс"</t>
  </si>
  <si>
    <t>бензин АИ-92</t>
  </si>
  <si>
    <t>бензин АИ-95</t>
  </si>
  <si>
    <t>дизтопливо</t>
  </si>
  <si>
    <t>ООО "Лукойл-Югнефтепродукт"</t>
  </si>
  <si>
    <t>договор 30303848 от 22.05.2013г.</t>
  </si>
  <si>
    <t>договор № 01/10 транзит от 19.11.2019г.</t>
  </si>
  <si>
    <t>АО "Мегафон Ритейл"</t>
  </si>
  <si>
    <t>№ 68 от 12.02.2020г.</t>
  </si>
  <si>
    <t>№ 120 от 01.01.2018г.</t>
  </si>
  <si>
    <t>договор № 68 от 12.02.2020г.</t>
  </si>
  <si>
    <t>№ 154/Б2 от 01.12.2011г.</t>
  </si>
  <si>
    <t>№ 154 от 01.01.2007г.</t>
  </si>
  <si>
    <t>№ 10594/11 от 01.04.2011г.</t>
  </si>
  <si>
    <t>АО "НК" Роснефть-Кубаньнефтепродукт"</t>
  </si>
  <si>
    <t>договор № ЮЛ-280 от 21.03.2023г.</t>
  </si>
  <si>
    <t>ГСМ - бензин</t>
  </si>
  <si>
    <t>АО "Почта России"</t>
  </si>
  <si>
    <t>почтовые услуги</t>
  </si>
  <si>
    <t>услуги доступа к сети Интернет</t>
  </si>
  <si>
    <t>предрейсовый медосмотр водителей</t>
  </si>
  <si>
    <t>прием сточных вод</t>
  </si>
  <si>
    <t>плата за негативное воздействие на работу цетральной системы водоотведения</t>
  </si>
  <si>
    <t>услуги по обращению с ТКО</t>
  </si>
  <si>
    <t>услуги по транспортировке газа в транзитном потоке</t>
  </si>
  <si>
    <t>услуги банка</t>
  </si>
  <si>
    <t>услуги средств связи за пределами края</t>
  </si>
  <si>
    <t>услуги междугородней связи</t>
  </si>
  <si>
    <t>ИП Коваленко А.В.</t>
  </si>
  <si>
    <t>договор № б/н от 01.06.2023г.</t>
  </si>
  <si>
    <t>ООО "АДОНИС"</t>
  </si>
  <si>
    <t>ИП Скачков Ю.В.</t>
  </si>
  <si>
    <t>фильтр</t>
  </si>
  <si>
    <t>ИП Депельян С.А</t>
  </si>
  <si>
    <t>кассовый чек № 1 от 19.01.2024г.</t>
  </si>
  <si>
    <t>кассовый чек № 119 от 26.01.2024г.</t>
  </si>
  <si>
    <t>договор 122-24/04-5 от 29.12.2023г.</t>
  </si>
  <si>
    <r>
      <t xml:space="preserve">Информация о способах приобретения, стоимости и объемах товаров, необходимых для оказания услуг по
транспортировке газа по трубопроводам ОАО "Апшеронскрайгаз" </t>
    </r>
    <r>
      <rPr>
        <b/>
        <sz val="11"/>
        <color indexed="8"/>
        <rFont val="Calibri"/>
        <family val="2"/>
      </rPr>
      <t>за февраль 2024 года</t>
    </r>
    <r>
      <rPr>
        <sz val="11"/>
        <color indexed="8"/>
        <rFont val="Calibri"/>
        <family val="2"/>
      </rPr>
      <t xml:space="preserve">
</t>
    </r>
  </si>
  <si>
    <t>кассовый чек № 8312 от 19.02.2024г.</t>
  </si>
  <si>
    <t>ИП Зейтунян С.О.</t>
  </si>
  <si>
    <t>кассовый чек № 6461 от 19.02.2024г.</t>
  </si>
  <si>
    <t>кассовый чек № б/н от 26.02.2024г.</t>
  </si>
  <si>
    <t>кассовый чек № 7376 от 20.02.2024г.</t>
  </si>
  <si>
    <t>кассовый чек № 4010 от 12.02.2024г.</t>
  </si>
  <si>
    <t>кассовый чек № 9968 от 02.02.2024г.</t>
  </si>
  <si>
    <t>кассовый чек № 9576 от 01.02.2024г.</t>
  </si>
  <si>
    <t xml:space="preserve">ИП Качалов </t>
  </si>
  <si>
    <t>кассовый чек № 00013 от 05.02.2024г.</t>
  </si>
  <si>
    <t>АЗС "АДОНИС"</t>
  </si>
  <si>
    <t>кассовый чек № 2258 от 07.02.2024г.</t>
  </si>
  <si>
    <t>кассовый чек № 00049 от 06.02.2024г.</t>
  </si>
  <si>
    <t>кассовый чек № 4820 от 12.02.2024г.</t>
  </si>
  <si>
    <t>кассовый чек № 8212 от 15.02.2024г.</t>
  </si>
  <si>
    <t>кассовый чек № б/н от 15.02.2024г.</t>
  </si>
  <si>
    <t>№ б/н от 26.02.2024г.</t>
  </si>
  <si>
    <t>кассовый чек № 8213 от 22.02.2024г.</t>
  </si>
  <si>
    <t>кассовый чек № 1121 от 22.02.2024г.</t>
  </si>
  <si>
    <t>стремянка рессоры</t>
  </si>
  <si>
    <t>шланг</t>
  </si>
  <si>
    <t>масло газпром 10/40 5л</t>
  </si>
  <si>
    <t>герметик</t>
  </si>
  <si>
    <t>шланг сцепления</t>
  </si>
  <si>
    <t>тормозная жидкость</t>
  </si>
  <si>
    <t>масло ТАД 17</t>
  </si>
  <si>
    <t>масло Лукойл (1л)</t>
  </si>
  <si>
    <t>датчик</t>
  </si>
  <si>
    <t>провода высокого напряжения</t>
  </si>
  <si>
    <t>кассовый чек № 1 от 19.02.2024г.</t>
  </si>
  <si>
    <t>стартер ваз</t>
  </si>
  <si>
    <t>кассовый чек № 1573 от 06.02.2024г.</t>
  </si>
  <si>
    <t>кассовый чек № 467 от 02.02.2024г.</t>
  </si>
  <si>
    <t>прокладка крышки шкворня</t>
  </si>
  <si>
    <t>прокладка приемной трубы</t>
  </si>
  <si>
    <t>прокладка поддона уаз</t>
  </si>
  <si>
    <t>рычаг переключения света</t>
  </si>
  <si>
    <t>щеткодержатель уаз</t>
  </si>
  <si>
    <t>кассовый чек № 00001 от 03.02.2024г.</t>
  </si>
  <si>
    <t>кассовый чек № 00005 от 02.02.2024г.</t>
  </si>
  <si>
    <t>кассовый чек № 00002 от 01.02.2024г.</t>
  </si>
  <si>
    <t>трубка тормозоная д5</t>
  </si>
  <si>
    <t>амортизатор газомасл. Газель</t>
  </si>
  <si>
    <t>диск тормозной</t>
  </si>
  <si>
    <t>Демченко Г.В.</t>
  </si>
  <si>
    <t>кассовый чек № 0004 от 05.02.2024г.</t>
  </si>
  <si>
    <t>кассовый чек № 00001 от 06.02.2024г.</t>
  </si>
  <si>
    <t>водяной насос</t>
  </si>
  <si>
    <t>бендекс</t>
  </si>
  <si>
    <t>хомут 40-60</t>
  </si>
  <si>
    <t>главный тормозной цилиндр</t>
  </si>
  <si>
    <t>шкворень уаз</t>
  </si>
  <si>
    <t>Стартер редукторн, 406дв,402дв.</t>
  </si>
  <si>
    <t>трос дросельный</t>
  </si>
  <si>
    <t>шланг РВД</t>
  </si>
  <si>
    <t>кассовый чек № 00004 от 11.02.2024г.</t>
  </si>
  <si>
    <t>кассовый чек № 00002 от 10.02.2024г.</t>
  </si>
  <si>
    <t>кассовый чек № 00002 от 11.02.2024г.</t>
  </si>
  <si>
    <t>кассовый чек № 00002 от 09.02.2024г.</t>
  </si>
  <si>
    <t>кассовый чек № 00001 от 10.02.2024г.</t>
  </si>
  <si>
    <t>ИП Никифоров В.А.</t>
  </si>
  <si>
    <t>кассовый чек № 2075xfi4kz от 12.02.2024г.</t>
  </si>
  <si>
    <t>лампочка</t>
  </si>
  <si>
    <t>глушитель уаз,зил</t>
  </si>
  <si>
    <t>свеча</t>
  </si>
  <si>
    <t>антифриз</t>
  </si>
  <si>
    <t>кассовый чек № 2 от 15.02.2024г.</t>
  </si>
  <si>
    <t>кассовый чек № 2540 от 27.02.2024г.</t>
  </si>
  <si>
    <t>кассовый чек № б/н от 28.02.2024г.</t>
  </si>
  <si>
    <t>масло моторное 10w40</t>
  </si>
  <si>
    <t>кассовый чек № 2514 от 28.02.2024г.</t>
  </si>
  <si>
    <t>кассовый чек № 5574 от 29.02.2024г.</t>
  </si>
  <si>
    <t>кассовый чек № 00077 от 12.02.2024г.</t>
  </si>
  <si>
    <t>ацетилен технический</t>
  </si>
  <si>
    <t>ЮЖНАЯ ТОРГОВО-МОНТАЖНАЯ КОМПАНИЯ ООО</t>
  </si>
  <si>
    <t>Договор № 13 от 07.02.2024г.</t>
  </si>
  <si>
    <t>Договор № 18 от 26.02.2024г.</t>
  </si>
  <si>
    <t>кислород газообразный технический (150атм.)</t>
  </si>
  <si>
    <t xml:space="preserve">Договор № 13 от 07.02.2024 </t>
  </si>
  <si>
    <t>ИП Коваленко Александр Васильевич</t>
  </si>
  <si>
    <t>фильтр масленный</t>
  </si>
  <si>
    <t>вакуум  УАЗ</t>
  </si>
  <si>
    <t>пробка радиатора</t>
  </si>
  <si>
    <t>колодка задняя</t>
  </si>
  <si>
    <t>тормозная жидкость (1л)</t>
  </si>
  <si>
    <t>цилиндр тормоза заднего</t>
  </si>
  <si>
    <t>болт колеса уаз</t>
  </si>
  <si>
    <t>хомут</t>
  </si>
  <si>
    <t>рукав силиконовый д18</t>
  </si>
  <si>
    <t>прокладка</t>
  </si>
  <si>
    <t>трос буксир</t>
  </si>
  <si>
    <t>трос газа</t>
  </si>
  <si>
    <t>ролик натяжителя</t>
  </si>
  <si>
    <t>ремень генератора уаз</t>
  </si>
  <si>
    <t>прокладка клапанной крышки</t>
  </si>
  <si>
    <t>фильтр воздушный</t>
  </si>
  <si>
    <t>тосол</t>
  </si>
  <si>
    <t>венец маховика</t>
  </si>
  <si>
    <t>термостат</t>
  </si>
  <si>
    <t>щетка стеклооч.</t>
  </si>
  <si>
    <t>патрубок</t>
  </si>
  <si>
    <t>договор № б/н от 06.02.2024г.</t>
  </si>
  <si>
    <t>барабан тормозной уаз</t>
  </si>
  <si>
    <t>Технический осмотр автомашин</t>
  </si>
  <si>
    <t>Договор б/н от 20.02.2024г.</t>
  </si>
  <si>
    <t>ИП Алексанов Виктор Владимирович</t>
  </si>
  <si>
    <t>Подключение к сети интернет</t>
  </si>
  <si>
    <t>Договор № 26-01199 от 12.10.2022г.</t>
  </si>
  <si>
    <t>ООО "ЮГТЕЛЕКОМ"</t>
  </si>
  <si>
    <t>Услуги по доставке</t>
  </si>
  <si>
    <t>ИП Водолага И.И.</t>
  </si>
  <si>
    <t>кассовый чек № 0001 от 27.02.2024г.</t>
  </si>
  <si>
    <t>кассовый чек № б/н от 21.02.2024г.</t>
  </si>
  <si>
    <t>Аудиторский услуги</t>
  </si>
  <si>
    <t>Договор № А 2023-15 от 26.10.2023</t>
  </si>
  <si>
    <t>АУДИТЪ ООО</t>
  </si>
  <si>
    <t>1С Предприятие в Проф. клиентская лицензия на 10 раб. место</t>
  </si>
  <si>
    <t>ВМ-ЭКСПЕРТ ООО</t>
  </si>
  <si>
    <t>договор № 1 от 08.02.2024г.</t>
  </si>
  <si>
    <t>договор № б/н от 20.02.2024г.</t>
  </si>
  <si>
    <t>Услуги банка</t>
  </si>
  <si>
    <t>КБ "Кубань Кредит" ООО</t>
  </si>
  <si>
    <t>Услуга по адаптациии и сопровождению программ для эвм спс</t>
  </si>
  <si>
    <t>ООО Фактор Плюс</t>
  </si>
  <si>
    <t>договор № 177/1178 от 01.01.2024</t>
  </si>
  <si>
    <t>договор № 04-24/01 от 01.02.2024г.</t>
  </si>
  <si>
    <t>договор № 05-24/01 от 01.02.2024г.</t>
  </si>
  <si>
    <t>договор № 10/20-В от 01.02.2024г.</t>
  </si>
  <si>
    <t>Хостинг с индентификатором (Тариф 201)</t>
  </si>
  <si>
    <t>ЗАО "Региональный Сетевой Информационный Центр"</t>
  </si>
  <si>
    <t>договор № 1322554/NIC от 23.03.2012г.</t>
  </si>
  <si>
    <t>ИП ТРУНИН СЕРГЕЙ МИХАЙЛОВИЧ</t>
  </si>
  <si>
    <t>договор № б/н от 09.01.2024г.</t>
  </si>
  <si>
    <t>Заправка картриджа</t>
  </si>
  <si>
    <t>договор № б/н от 15.06.2010г.</t>
  </si>
  <si>
    <t>№25-3-00017/23 от 01.01.2024г.</t>
  </si>
  <si>
    <t>№ 25-3-00006/23 от 01.01.2024г.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</si>
</sst>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0.00000"/>
    <numFmt numFmtId="167" formatCode="#,##0.00000"/>
    <numFmt numFmtId="168" formatCode="#,##0.0000"/>
    <numFmt numFmtId="169" formatCode="#,##0.000000"/>
    <numFmt numFmtId="170" formatCode="#,###.00000"/>
    <numFmt numFmtId="171" formatCode="0.000"/>
    <numFmt numFmtId="172" formatCode="mmm/yyyy"/>
    <numFmt numFmtId="173" formatCode="0.0000"/>
    <numFmt numFmtId="174" formatCode="[$-FC19]d\ mmmm\ yyyy\ &quot;г.&quot;"/>
    <numFmt numFmtId="175" formatCode="d/m;@"/>
    <numFmt numFmtId="176" formatCode="0.0"/>
  </numFmts>
  <fonts count="56">
    <font>
      <sz val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.5"/>
      <color indexed="8"/>
      <name val="Arial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8"/>
      <name val="Times New Roman"/>
      <family val="1"/>
    </font>
    <font>
      <sz val="9"/>
      <name val="Times New Roman"/>
      <family val="1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1"/>
      <color theme="0" tint="-0.04997999966144562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2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2" fillId="0" borderId="0" xfId="33" applyAlignment="1">
      <alignment horizontal="center" vertical="top"/>
      <protection/>
    </xf>
    <xf numFmtId="0" fontId="3" fillId="0" borderId="0" xfId="33" applyFont="1" applyAlignment="1">
      <alignment vertical="center"/>
      <protection/>
    </xf>
    <xf numFmtId="0" fontId="2" fillId="0" borderId="0" xfId="33" applyAlignment="1">
      <alignment vertical="center"/>
      <protection/>
    </xf>
    <xf numFmtId="0" fontId="2" fillId="0" borderId="0" xfId="33" applyAlignment="1">
      <alignment vertical="top"/>
      <protection/>
    </xf>
    <xf numFmtId="0" fontId="2" fillId="0" borderId="0" xfId="33">
      <alignment/>
      <protection/>
    </xf>
    <xf numFmtId="0" fontId="7" fillId="33" borderId="10" xfId="33" applyFont="1" applyFill="1" applyBorder="1" applyAlignment="1">
      <alignment horizontal="center" vertical="top" wrapText="1"/>
      <protection/>
    </xf>
    <xf numFmtId="0" fontId="8" fillId="0" borderId="11" xfId="33" applyFont="1" applyBorder="1" applyAlignment="1">
      <alignment horizontal="center" vertical="top" wrapText="1"/>
      <protection/>
    </xf>
    <xf numFmtId="0" fontId="7" fillId="33" borderId="11" xfId="33" applyFont="1" applyFill="1" applyBorder="1" applyAlignment="1">
      <alignment horizontal="center" vertical="top" wrapText="1"/>
      <protection/>
    </xf>
    <xf numFmtId="0" fontId="7" fillId="0" borderId="11" xfId="33" applyFont="1" applyFill="1" applyBorder="1" applyAlignment="1">
      <alignment horizontal="center" vertical="top" wrapText="1"/>
      <protection/>
    </xf>
    <xf numFmtId="0" fontId="9" fillId="0" borderId="0" xfId="33" applyFont="1" applyAlignment="1">
      <alignment horizontal="center" vertical="top"/>
      <protection/>
    </xf>
    <xf numFmtId="0" fontId="2" fillId="0" borderId="12" xfId="33" applyBorder="1" applyAlignment="1">
      <alignment horizontal="center" vertical="top"/>
      <protection/>
    </xf>
    <xf numFmtId="14" fontId="5" fillId="0" borderId="12" xfId="33" applyNumberFormat="1" applyFont="1" applyBorder="1" applyAlignment="1">
      <alignment horizontal="right" vertical="center" wrapText="1"/>
      <protection/>
    </xf>
    <xf numFmtId="0" fontId="6" fillId="33" borderId="12" xfId="33" applyFont="1" applyFill="1" applyBorder="1" applyAlignment="1">
      <alignment horizontal="left" vertical="center" wrapText="1"/>
      <protection/>
    </xf>
    <xf numFmtId="0" fontId="3" fillId="0" borderId="12" xfId="33" applyFont="1" applyBorder="1" applyAlignment="1">
      <alignment vertical="center"/>
      <protection/>
    </xf>
    <xf numFmtId="0" fontId="3" fillId="34" borderId="12" xfId="33" applyFont="1" applyFill="1" applyBorder="1" applyAlignment="1">
      <alignment vertical="center"/>
      <protection/>
    </xf>
    <xf numFmtId="0" fontId="6" fillId="34" borderId="12" xfId="33" applyFont="1" applyFill="1" applyBorder="1" applyAlignment="1">
      <alignment horizontal="left" vertical="center" wrapText="1"/>
      <protection/>
    </xf>
    <xf numFmtId="0" fontId="2" fillId="34" borderId="12" xfId="33" applyFill="1" applyBorder="1" applyAlignment="1">
      <alignment vertical="center"/>
      <protection/>
    </xf>
    <xf numFmtId="0" fontId="10" fillId="34" borderId="12" xfId="33" applyFont="1" applyFill="1" applyBorder="1" applyAlignment="1">
      <alignment vertical="top"/>
      <protection/>
    </xf>
    <xf numFmtId="49" fontId="3" fillId="0" borderId="12" xfId="33" applyNumberFormat="1" applyFont="1" applyBorder="1" applyAlignment="1">
      <alignment horizontal="center" vertical="center"/>
      <protection/>
    </xf>
    <xf numFmtId="0" fontId="2" fillId="0" borderId="12" xfId="33" applyFont="1" applyFill="1" applyBorder="1" applyAlignment="1">
      <alignment vertical="top" wrapText="1"/>
      <protection/>
    </xf>
    <xf numFmtId="0" fontId="10" fillId="34" borderId="12" xfId="33" applyFont="1" applyFill="1" applyBorder="1" applyAlignment="1">
      <alignment horizontal="center" vertical="top" wrapText="1"/>
      <protection/>
    </xf>
    <xf numFmtId="0" fontId="11" fillId="0" borderId="0" xfId="33" applyFont="1">
      <alignment/>
      <protection/>
    </xf>
    <xf numFmtId="0" fontId="7" fillId="33" borderId="13" xfId="33" applyFont="1" applyFill="1" applyBorder="1" applyAlignment="1">
      <alignment horizontal="center" vertical="top" wrapText="1"/>
      <protection/>
    </xf>
    <xf numFmtId="167" fontId="2" fillId="0" borderId="0" xfId="33" applyNumberFormat="1" applyFill="1" applyBorder="1" applyAlignment="1">
      <alignment vertical="top"/>
      <protection/>
    </xf>
    <xf numFmtId="0" fontId="2" fillId="3" borderId="12" xfId="33" applyFill="1" applyBorder="1" applyAlignment="1">
      <alignment horizontal="center" vertical="top"/>
      <protection/>
    </xf>
    <xf numFmtId="14" fontId="5" fillId="0" borderId="12" xfId="33" applyNumberFormat="1" applyFont="1" applyFill="1" applyBorder="1" applyAlignment="1">
      <alignment horizontal="right" vertical="center" wrapText="1"/>
      <protection/>
    </xf>
    <xf numFmtId="0" fontId="6" fillId="0" borderId="12" xfId="33" applyFont="1" applyFill="1" applyBorder="1" applyAlignment="1">
      <alignment horizontal="left" vertical="center" wrapText="1"/>
      <protection/>
    </xf>
    <xf numFmtId="0" fontId="3" fillId="0" borderId="12" xfId="33" applyFont="1" applyFill="1" applyBorder="1" applyAlignment="1">
      <alignment vertical="center"/>
      <protection/>
    </xf>
    <xf numFmtId="0" fontId="3" fillId="0" borderId="12" xfId="33" applyFont="1" applyFill="1" applyBorder="1" applyAlignment="1">
      <alignment horizontal="center" vertical="center"/>
      <protection/>
    </xf>
    <xf numFmtId="0" fontId="11" fillId="0" borderId="14" xfId="33" applyFont="1" applyFill="1" applyBorder="1" applyAlignment="1">
      <alignment vertical="top" wrapText="1"/>
      <protection/>
    </xf>
    <xf numFmtId="0" fontId="2" fillId="0" borderId="14" xfId="33" applyFill="1" applyBorder="1" applyAlignment="1">
      <alignment horizontal="center" vertical="top"/>
      <protection/>
    </xf>
    <xf numFmtId="0" fontId="6" fillId="34" borderId="15" xfId="33" applyFont="1" applyFill="1" applyBorder="1" applyAlignment="1">
      <alignment horizontal="left" vertical="center" wrapText="1"/>
      <protection/>
    </xf>
    <xf numFmtId="0" fontId="3" fillId="34" borderId="15" xfId="33" applyFont="1" applyFill="1" applyBorder="1" applyAlignment="1">
      <alignment vertical="center"/>
      <protection/>
    </xf>
    <xf numFmtId="14" fontId="3" fillId="0" borderId="14" xfId="33" applyNumberFormat="1" applyFont="1" applyBorder="1" applyAlignment="1">
      <alignment vertical="center"/>
      <protection/>
    </xf>
    <xf numFmtId="0" fontId="2" fillId="0" borderId="16" xfId="33" applyFont="1" applyFill="1" applyBorder="1" applyAlignment="1">
      <alignment vertical="top" wrapText="1"/>
      <protection/>
    </xf>
    <xf numFmtId="166" fontId="2" fillId="0" borderId="12" xfId="33" applyNumberFormat="1" applyFill="1" applyBorder="1" applyAlignment="1">
      <alignment vertical="top"/>
      <protection/>
    </xf>
    <xf numFmtId="0" fontId="2" fillId="0" borderId="17" xfId="33" applyFont="1" applyFill="1" applyBorder="1" applyAlignment="1">
      <alignment vertical="top" wrapText="1"/>
      <protection/>
    </xf>
    <xf numFmtId="0" fontId="11" fillId="0" borderId="12" xfId="33" applyFont="1" applyFill="1" applyBorder="1" applyAlignment="1">
      <alignment vertical="top" wrapText="1"/>
      <protection/>
    </xf>
    <xf numFmtId="0" fontId="2" fillId="0" borderId="18" xfId="33" applyFont="1" applyFill="1" applyBorder="1" applyAlignment="1">
      <alignment vertical="top" wrapText="1"/>
      <protection/>
    </xf>
    <xf numFmtId="0" fontId="11" fillId="0" borderId="12" xfId="33" applyFont="1" applyFill="1" applyBorder="1" applyAlignment="1">
      <alignment horizontal="center" vertical="top"/>
      <protection/>
    </xf>
    <xf numFmtId="14" fontId="14" fillId="0" borderId="12" xfId="33" applyNumberFormat="1" applyFont="1" applyFill="1" applyBorder="1" applyAlignment="1">
      <alignment horizontal="right" vertical="center" wrapText="1"/>
      <protection/>
    </xf>
    <xf numFmtId="0" fontId="15" fillId="0" borderId="12" xfId="33" applyFont="1" applyFill="1" applyBorder="1" applyAlignment="1">
      <alignment horizontal="left" vertical="center" wrapText="1"/>
      <protection/>
    </xf>
    <xf numFmtId="0" fontId="12" fillId="0" borderId="12" xfId="33" applyFont="1" applyFill="1" applyBorder="1" applyAlignment="1">
      <alignment vertical="center"/>
      <protection/>
    </xf>
    <xf numFmtId="0" fontId="12" fillId="0" borderId="12" xfId="33" applyFont="1" applyFill="1" applyBorder="1" applyAlignment="1">
      <alignment horizontal="center" vertical="center"/>
      <protection/>
    </xf>
    <xf numFmtId="0" fontId="2" fillId="0" borderId="17" xfId="33" applyFont="1" applyFill="1" applyBorder="1" applyAlignment="1">
      <alignment vertical="top"/>
      <protection/>
    </xf>
    <xf numFmtId="49" fontId="3" fillId="0" borderId="12" xfId="33" applyNumberFormat="1" applyFont="1" applyFill="1" applyBorder="1" applyAlignment="1">
      <alignment horizontal="center" vertical="center"/>
      <protection/>
    </xf>
    <xf numFmtId="0" fontId="6" fillId="0" borderId="16" xfId="33" applyFont="1" applyFill="1" applyBorder="1" applyAlignment="1">
      <alignment horizontal="left" vertical="center" wrapText="1"/>
      <protection/>
    </xf>
    <xf numFmtId="167" fontId="2" fillId="3" borderId="12" xfId="33" applyNumberFormat="1" applyFill="1" applyBorder="1" applyAlignment="1">
      <alignment vertical="top"/>
      <protection/>
    </xf>
    <xf numFmtId="1" fontId="2" fillId="3" borderId="12" xfId="33" applyNumberFormat="1" applyFill="1" applyBorder="1" applyAlignment="1">
      <alignment vertical="top"/>
      <protection/>
    </xf>
    <xf numFmtId="169" fontId="2" fillId="3" borderId="12" xfId="33" applyNumberFormat="1" applyFill="1" applyBorder="1" applyAlignment="1">
      <alignment vertical="top"/>
      <protection/>
    </xf>
    <xf numFmtId="4" fontId="2" fillId="3" borderId="12" xfId="33" applyNumberFormat="1" applyFill="1" applyBorder="1" applyAlignment="1">
      <alignment vertical="top"/>
      <protection/>
    </xf>
    <xf numFmtId="168" fontId="52" fillId="3" borderId="12" xfId="33" applyNumberFormat="1" applyFont="1" applyFill="1" applyBorder="1" applyAlignment="1">
      <alignment vertical="top"/>
      <protection/>
    </xf>
    <xf numFmtId="167" fontId="52" fillId="3" borderId="12" xfId="33" applyNumberFormat="1" applyFont="1" applyFill="1" applyBorder="1" applyAlignment="1">
      <alignment vertical="top"/>
      <protection/>
    </xf>
    <xf numFmtId="166" fontId="2" fillId="0" borderId="12" xfId="33" applyNumberFormat="1" applyFont="1" applyFill="1" applyBorder="1" applyAlignment="1">
      <alignment horizontal="right" vertical="top" wrapText="1"/>
      <protection/>
    </xf>
    <xf numFmtId="0" fontId="2" fillId="0" borderId="17" xfId="33" applyFont="1" applyFill="1" applyBorder="1" applyAlignment="1">
      <alignment horizontal="center" vertical="top" wrapText="1"/>
      <protection/>
    </xf>
    <xf numFmtId="1" fontId="3" fillId="0" borderId="14" xfId="33" applyNumberFormat="1" applyFont="1" applyFill="1" applyBorder="1" applyAlignment="1">
      <alignment horizontal="center" vertical="top" wrapText="1"/>
      <protection/>
    </xf>
    <xf numFmtId="166" fontId="2" fillId="0" borderId="0" xfId="33" applyNumberFormat="1" applyFill="1" applyAlignment="1">
      <alignment vertical="top"/>
      <protection/>
    </xf>
    <xf numFmtId="166" fontId="2" fillId="0" borderId="19" xfId="33" applyNumberFormat="1" applyFill="1" applyBorder="1" applyAlignment="1">
      <alignment vertical="top"/>
      <protection/>
    </xf>
    <xf numFmtId="0" fontId="2" fillId="0" borderId="17" xfId="33" applyFill="1" applyBorder="1" applyAlignment="1">
      <alignment horizontal="center" vertical="top"/>
      <protection/>
    </xf>
    <xf numFmtId="166" fontId="11" fillId="0" borderId="12" xfId="33" applyNumberFormat="1" applyFont="1" applyFill="1" applyBorder="1" applyAlignment="1">
      <alignment vertical="top"/>
      <protection/>
    </xf>
    <xf numFmtId="167" fontId="2" fillId="0" borderId="12" xfId="33" applyNumberFormat="1" applyFill="1" applyBorder="1" applyAlignment="1">
      <alignment vertical="top"/>
      <protection/>
    </xf>
    <xf numFmtId="167" fontId="11" fillId="0" borderId="12" xfId="33" applyNumberFormat="1" applyFont="1" applyFill="1" applyBorder="1" applyAlignment="1">
      <alignment vertical="top"/>
      <protection/>
    </xf>
    <xf numFmtId="0" fontId="2" fillId="0" borderId="12" xfId="33" applyFill="1" applyBorder="1" applyAlignment="1">
      <alignment horizontal="center" vertical="top"/>
      <protection/>
    </xf>
    <xf numFmtId="167" fontId="2" fillId="0" borderId="18" xfId="33" applyNumberFormat="1" applyFill="1" applyBorder="1" applyAlignment="1">
      <alignment vertical="top"/>
      <protection/>
    </xf>
    <xf numFmtId="0" fontId="2" fillId="0" borderId="18" xfId="33" applyFill="1" applyBorder="1" applyAlignment="1">
      <alignment horizontal="center" vertical="top"/>
      <protection/>
    </xf>
    <xf numFmtId="167" fontId="2" fillId="0" borderId="14" xfId="33" applyNumberFormat="1" applyFill="1" applyBorder="1" applyAlignment="1">
      <alignment vertical="top"/>
      <protection/>
    </xf>
    <xf numFmtId="168" fontId="11" fillId="0" borderId="12" xfId="33" applyNumberFormat="1" applyFont="1" applyFill="1" applyBorder="1" applyAlignment="1">
      <alignment vertical="top"/>
      <protection/>
    </xf>
    <xf numFmtId="0" fontId="2" fillId="3" borderId="15" xfId="33" applyFill="1" applyBorder="1" applyAlignment="1">
      <alignment horizontal="center" vertical="top"/>
      <protection/>
    </xf>
    <xf numFmtId="1" fontId="2" fillId="3" borderId="15" xfId="33" applyNumberFormat="1" applyFill="1" applyBorder="1" applyAlignment="1">
      <alignment vertical="top"/>
      <protection/>
    </xf>
    <xf numFmtId="0" fontId="2" fillId="3" borderId="17" xfId="33" applyFill="1" applyBorder="1" applyAlignment="1">
      <alignment vertical="top"/>
      <protection/>
    </xf>
    <xf numFmtId="0" fontId="2" fillId="3" borderId="14" xfId="33" applyFill="1" applyBorder="1" applyAlignment="1">
      <alignment vertical="top"/>
      <protection/>
    </xf>
    <xf numFmtId="4" fontId="2" fillId="3" borderId="20" xfId="33" applyNumberFormat="1" applyFill="1" applyBorder="1" applyAlignment="1">
      <alignment vertical="top"/>
      <protection/>
    </xf>
    <xf numFmtId="0" fontId="2" fillId="3" borderId="12" xfId="33" applyFill="1" applyBorder="1" applyAlignment="1">
      <alignment vertical="top"/>
      <protection/>
    </xf>
    <xf numFmtId="0" fontId="2" fillId="35" borderId="14" xfId="33" applyFill="1" applyBorder="1" applyAlignment="1">
      <alignment horizontal="center" vertical="top"/>
      <protection/>
    </xf>
    <xf numFmtId="0" fontId="3" fillId="34" borderId="14" xfId="33" applyFont="1" applyFill="1" applyBorder="1" applyAlignment="1">
      <alignment vertical="center"/>
      <protection/>
    </xf>
    <xf numFmtId="0" fontId="6" fillId="34" borderId="14" xfId="33" applyFont="1" applyFill="1" applyBorder="1" applyAlignment="1">
      <alignment horizontal="left" vertical="center" wrapText="1"/>
      <protection/>
    </xf>
    <xf numFmtId="0" fontId="2" fillId="34" borderId="14" xfId="33" applyFill="1" applyBorder="1" applyAlignment="1">
      <alignment vertical="center"/>
      <protection/>
    </xf>
    <xf numFmtId="0" fontId="10" fillId="34" borderId="14" xfId="33" applyFont="1" applyFill="1" applyBorder="1" applyAlignment="1">
      <alignment horizontal="center" vertical="top"/>
      <protection/>
    </xf>
    <xf numFmtId="4" fontId="2" fillId="34" borderId="14" xfId="33" applyNumberFormat="1" applyFill="1" applyBorder="1" applyAlignment="1">
      <alignment vertical="top"/>
      <protection/>
    </xf>
    <xf numFmtId="0" fontId="2" fillId="34" borderId="14" xfId="33" applyFill="1" applyBorder="1" applyAlignment="1">
      <alignment vertical="top"/>
      <protection/>
    </xf>
    <xf numFmtId="0" fontId="3" fillId="3" borderId="14" xfId="33" applyFont="1" applyFill="1" applyBorder="1" applyAlignment="1">
      <alignment horizontal="center" vertical="top" wrapText="1"/>
      <protection/>
    </xf>
    <xf numFmtId="4" fontId="2" fillId="3" borderId="21" xfId="33" applyNumberFormat="1" applyFill="1" applyBorder="1" applyAlignment="1">
      <alignment vertical="top"/>
      <protection/>
    </xf>
    <xf numFmtId="0" fontId="10" fillId="34" borderId="15" xfId="33" applyFont="1" applyFill="1" applyBorder="1" applyAlignment="1">
      <alignment horizontal="center" vertical="top" wrapText="1"/>
      <protection/>
    </xf>
    <xf numFmtId="0" fontId="2" fillId="0" borderId="15" xfId="33" applyFill="1" applyBorder="1" applyAlignment="1">
      <alignment horizontal="center" vertical="top"/>
      <protection/>
    </xf>
    <xf numFmtId="0" fontId="11" fillId="0" borderId="17" xfId="33" applyFont="1" applyFill="1" applyBorder="1" applyAlignment="1">
      <alignment vertical="top" wrapText="1"/>
      <protection/>
    </xf>
    <xf numFmtId="49" fontId="3" fillId="0" borderId="17" xfId="33" applyNumberFormat="1" applyFont="1" applyBorder="1" applyAlignment="1">
      <alignment horizontal="center" vertical="center"/>
      <protection/>
    </xf>
    <xf numFmtId="0" fontId="11" fillId="0" borderId="17" xfId="33" applyFont="1" applyFill="1" applyBorder="1" applyAlignment="1">
      <alignment vertical="top"/>
      <protection/>
    </xf>
    <xf numFmtId="0" fontId="10" fillId="36" borderId="12" xfId="33" applyFont="1" applyFill="1" applyBorder="1" applyAlignment="1">
      <alignment horizontal="center" vertical="top" wrapText="1"/>
      <protection/>
    </xf>
    <xf numFmtId="0" fontId="11" fillId="0" borderId="22" xfId="33" applyFont="1" applyFill="1" applyBorder="1" applyAlignment="1">
      <alignment vertical="top"/>
      <protection/>
    </xf>
    <xf numFmtId="166" fontId="11" fillId="0" borderId="12" xfId="33" applyNumberFormat="1" applyFont="1" applyFill="1" applyBorder="1" applyAlignment="1">
      <alignment horizontal="right" vertical="top" wrapText="1"/>
      <protection/>
    </xf>
    <xf numFmtId="1" fontId="12" fillId="0" borderId="14" xfId="33" applyNumberFormat="1" applyFont="1" applyFill="1" applyBorder="1" applyAlignment="1">
      <alignment horizontal="center" vertical="top" wrapText="1"/>
      <protection/>
    </xf>
    <xf numFmtId="0" fontId="2" fillId="0" borderId="0" xfId="33" applyFill="1" applyAlignment="1">
      <alignment vertical="top"/>
      <protection/>
    </xf>
    <xf numFmtId="0" fontId="2" fillId="0" borderId="0" xfId="33" applyBorder="1">
      <alignment/>
      <protection/>
    </xf>
    <xf numFmtId="0" fontId="9" fillId="0" borderId="0" xfId="33" applyFont="1" applyBorder="1" applyAlignment="1">
      <alignment horizontal="center" vertical="top"/>
      <protection/>
    </xf>
    <xf numFmtId="0" fontId="2" fillId="0" borderId="0" xfId="33" applyFill="1" applyBorder="1">
      <alignment/>
      <protection/>
    </xf>
    <xf numFmtId="0" fontId="11" fillId="0" borderId="0" xfId="33" applyFont="1" applyBorder="1">
      <alignment/>
      <protection/>
    </xf>
    <xf numFmtId="0" fontId="7" fillId="33" borderId="23" xfId="33" applyFont="1" applyFill="1" applyBorder="1" applyAlignment="1">
      <alignment horizontal="center" vertical="top" wrapText="1"/>
      <protection/>
    </xf>
    <xf numFmtId="0" fontId="2" fillId="0" borderId="24" xfId="33" applyFont="1" applyFill="1" applyBorder="1" applyAlignment="1">
      <alignment vertical="top" wrapText="1"/>
      <protection/>
    </xf>
    <xf numFmtId="0" fontId="2" fillId="3" borderId="24" xfId="33" applyFill="1" applyBorder="1" applyAlignment="1">
      <alignment vertical="top"/>
      <protection/>
    </xf>
    <xf numFmtId="0" fontId="11" fillId="0" borderId="12" xfId="33" applyFont="1" applyFill="1" applyBorder="1" applyAlignment="1">
      <alignment horizontal="left" vertical="top"/>
      <protection/>
    </xf>
    <xf numFmtId="171" fontId="12" fillId="0" borderId="14" xfId="33" applyNumberFormat="1" applyFont="1" applyFill="1" applyBorder="1" applyAlignment="1">
      <alignment horizontal="center" vertical="top" wrapText="1"/>
      <protection/>
    </xf>
    <xf numFmtId="0" fontId="15" fillId="0" borderId="18" xfId="33" applyFont="1" applyFill="1" applyBorder="1" applyAlignment="1">
      <alignment horizontal="left" vertical="center" wrapText="1"/>
      <protection/>
    </xf>
    <xf numFmtId="0" fontId="12" fillId="0" borderId="18" xfId="33" applyFont="1" applyFill="1" applyBorder="1" applyAlignment="1">
      <alignment vertical="center"/>
      <protection/>
    </xf>
    <xf numFmtId="0" fontId="12" fillId="0" borderId="18" xfId="33" applyFont="1" applyFill="1" applyBorder="1" applyAlignment="1">
      <alignment horizontal="center" vertical="center"/>
      <protection/>
    </xf>
    <xf numFmtId="0" fontId="11" fillId="0" borderId="18" xfId="33" applyFont="1" applyFill="1" applyBorder="1" applyAlignment="1">
      <alignment vertical="top" wrapText="1"/>
      <protection/>
    </xf>
    <xf numFmtId="167" fontId="11" fillId="0" borderId="18" xfId="33" applyNumberFormat="1" applyFont="1" applyFill="1" applyBorder="1" applyAlignment="1">
      <alignment vertical="top"/>
      <protection/>
    </xf>
    <xf numFmtId="0" fontId="11" fillId="0" borderId="18" xfId="33" applyFont="1" applyFill="1" applyBorder="1" applyAlignment="1">
      <alignment horizontal="center" vertical="top"/>
      <protection/>
    </xf>
    <xf numFmtId="0" fontId="11" fillId="0" borderId="0" xfId="33" applyFont="1" applyFill="1" applyBorder="1" applyAlignment="1">
      <alignment vertical="center" wrapText="1"/>
      <protection/>
    </xf>
    <xf numFmtId="166" fontId="2" fillId="0" borderId="14" xfId="33" applyNumberFormat="1" applyFill="1" applyBorder="1" applyAlignment="1">
      <alignment vertical="top"/>
      <protection/>
    </xf>
    <xf numFmtId="167" fontId="54" fillId="0" borderId="14" xfId="33" applyNumberFormat="1" applyFont="1" applyFill="1" applyBorder="1" applyAlignment="1">
      <alignment vertical="top"/>
      <protection/>
    </xf>
    <xf numFmtId="0" fontId="54" fillId="0" borderId="14" xfId="33" applyFont="1" applyFill="1" applyBorder="1" applyAlignment="1">
      <alignment horizontal="center" vertical="top"/>
      <protection/>
    </xf>
    <xf numFmtId="0" fontId="2" fillId="0" borderId="18" xfId="33" applyFont="1" applyFill="1" applyBorder="1" applyAlignment="1">
      <alignment horizontal="center" vertical="top"/>
      <protection/>
    </xf>
    <xf numFmtId="0" fontId="6" fillId="0" borderId="18" xfId="33" applyFont="1" applyFill="1" applyBorder="1" applyAlignment="1">
      <alignment horizontal="left" vertical="center" wrapText="1"/>
      <protection/>
    </xf>
    <xf numFmtId="0" fontId="2" fillId="0" borderId="0" xfId="33" applyFill="1" applyBorder="1" applyAlignment="1">
      <alignment wrapText="1"/>
      <protection/>
    </xf>
    <xf numFmtId="0" fontId="2" fillId="0" borderId="0" xfId="33" applyFill="1" applyBorder="1" applyAlignment="1">
      <alignment vertical="center" wrapText="1"/>
      <protection/>
    </xf>
    <xf numFmtId="0" fontId="11" fillId="0" borderId="0" xfId="33" applyFont="1" applyFill="1" applyBorder="1">
      <alignment/>
      <protection/>
    </xf>
    <xf numFmtId="0" fontId="2" fillId="0" borderId="0" xfId="33" applyFill="1">
      <alignment/>
      <protection/>
    </xf>
    <xf numFmtId="0" fontId="13" fillId="0" borderId="0" xfId="33" applyFont="1" applyFill="1" applyBorder="1">
      <alignment/>
      <protection/>
    </xf>
    <xf numFmtId="0" fontId="55" fillId="3" borderId="12" xfId="33" applyFont="1" applyFill="1" applyBorder="1" applyAlignment="1">
      <alignment horizontal="center" vertical="top"/>
      <protection/>
    </xf>
    <xf numFmtId="166" fontId="2" fillId="0" borderId="0" xfId="33" applyNumberFormat="1" applyFill="1" applyBorder="1">
      <alignment/>
      <protection/>
    </xf>
    <xf numFmtId="166" fontId="13" fillId="0" borderId="0" xfId="33" applyNumberFormat="1" applyFont="1" applyFill="1" applyBorder="1">
      <alignment/>
      <protection/>
    </xf>
    <xf numFmtId="0" fontId="10" fillId="3" borderId="25" xfId="33" applyFont="1" applyFill="1" applyBorder="1" applyAlignment="1">
      <alignment horizontal="center" vertical="top" wrapText="1"/>
      <protection/>
    </xf>
    <xf numFmtId="0" fontId="13" fillId="0" borderId="0" xfId="33" applyNumberFormat="1" applyFont="1" applyFill="1" applyBorder="1">
      <alignment/>
      <protection/>
    </xf>
    <xf numFmtId="0" fontId="11" fillId="0" borderId="0" xfId="33" applyFont="1" applyFill="1" applyBorder="1" applyAlignment="1">
      <alignment horizontal="left" vertical="center" wrapText="1"/>
      <protection/>
    </xf>
    <xf numFmtId="0" fontId="3" fillId="0" borderId="17" xfId="33" applyFont="1" applyFill="1" applyBorder="1" applyAlignment="1">
      <alignment horizontal="center" vertical="center"/>
      <protection/>
    </xf>
    <xf numFmtId="2" fontId="2" fillId="0" borderId="0" xfId="33" applyNumberFormat="1" applyFill="1" applyBorder="1">
      <alignment/>
      <protection/>
    </xf>
    <xf numFmtId="0" fontId="11" fillId="0" borderId="0" xfId="33" applyFont="1" applyFill="1" applyBorder="1" applyAlignment="1">
      <alignment vertical="center"/>
      <protection/>
    </xf>
    <xf numFmtId="167" fontId="2" fillId="3" borderId="15" xfId="33" applyNumberFormat="1" applyFill="1" applyBorder="1" applyAlignment="1">
      <alignment vertical="top"/>
      <protection/>
    </xf>
    <xf numFmtId="0" fontId="11" fillId="0" borderId="26" xfId="33" applyFont="1" applyFill="1" applyBorder="1" applyAlignment="1">
      <alignment vertical="top"/>
      <protection/>
    </xf>
    <xf numFmtId="0" fontId="2" fillId="34" borderId="27" xfId="33" applyFill="1" applyBorder="1" applyAlignment="1">
      <alignment vertical="top"/>
      <protection/>
    </xf>
    <xf numFmtId="0" fontId="2" fillId="34" borderId="17" xfId="33" applyFill="1" applyBorder="1" applyAlignment="1">
      <alignment vertical="top"/>
      <protection/>
    </xf>
    <xf numFmtId="167" fontId="11" fillId="0" borderId="12" xfId="33" applyNumberFormat="1" applyFont="1" applyFill="1" applyBorder="1" applyAlignment="1">
      <alignment horizontal="right" vertical="top"/>
      <protection/>
    </xf>
    <xf numFmtId="0" fontId="2" fillId="0" borderId="28" xfId="33" applyFont="1" applyFill="1" applyBorder="1" applyAlignment="1">
      <alignment vertical="top" wrapText="1"/>
      <protection/>
    </xf>
    <xf numFmtId="0" fontId="2" fillId="0" borderId="29" xfId="33" applyFont="1" applyFill="1" applyBorder="1" applyAlignment="1">
      <alignment vertical="top" wrapText="1"/>
      <protection/>
    </xf>
    <xf numFmtId="0" fontId="2" fillId="0" borderId="26" xfId="33" applyFont="1" applyFill="1" applyBorder="1" applyAlignment="1">
      <alignment vertical="top" wrapText="1"/>
      <protection/>
    </xf>
    <xf numFmtId="0" fontId="2" fillId="0" borderId="27" xfId="33" applyFont="1" applyFill="1" applyBorder="1" applyAlignment="1">
      <alignment vertical="top" wrapText="1"/>
      <protection/>
    </xf>
    <xf numFmtId="0" fontId="2" fillId="34" borderId="26" xfId="33" applyFill="1" applyBorder="1" applyAlignment="1">
      <alignment vertical="top"/>
      <protection/>
    </xf>
    <xf numFmtId="0" fontId="2" fillId="0" borderId="0" xfId="33" applyBorder="1" applyAlignment="1">
      <alignment vertical="top"/>
      <protection/>
    </xf>
    <xf numFmtId="0" fontId="11" fillId="0" borderId="24" xfId="33" applyFont="1" applyFill="1" applyBorder="1" applyAlignment="1">
      <alignment vertical="top" wrapText="1"/>
      <protection/>
    </xf>
    <xf numFmtId="0" fontId="11" fillId="0" borderId="30" xfId="33" applyFont="1" applyBorder="1" applyAlignment="1">
      <alignment vertical="top" wrapText="1"/>
      <protection/>
    </xf>
    <xf numFmtId="2" fontId="17" fillId="0" borderId="0" xfId="33" applyNumberFormat="1" applyFont="1" applyFill="1" applyBorder="1" applyAlignment="1">
      <alignment horizontal="left"/>
      <protection/>
    </xf>
    <xf numFmtId="166" fontId="2" fillId="0" borderId="0" xfId="33" applyNumberFormat="1" applyFont="1" applyFill="1" applyBorder="1">
      <alignment/>
      <protection/>
    </xf>
    <xf numFmtId="166" fontId="2" fillId="0" borderId="0" xfId="33" applyNumberFormat="1" applyFill="1" applyBorder="1" applyAlignment="1">
      <alignment horizontal="center"/>
      <protection/>
    </xf>
    <xf numFmtId="0" fontId="11" fillId="3" borderId="14" xfId="33" applyFont="1" applyFill="1" applyBorder="1" applyAlignment="1">
      <alignment vertical="top"/>
      <protection/>
    </xf>
    <xf numFmtId="0" fontId="11" fillId="0" borderId="14" xfId="33" applyFont="1" applyFill="1" applyBorder="1" applyAlignment="1">
      <alignment vertical="top"/>
      <protection/>
    </xf>
    <xf numFmtId="167" fontId="11" fillId="0" borderId="14" xfId="33" applyNumberFormat="1" applyFont="1" applyFill="1" applyBorder="1" applyAlignment="1">
      <alignment vertical="top"/>
      <protection/>
    </xf>
    <xf numFmtId="0" fontId="2" fillId="0" borderId="14" xfId="33" applyFont="1" applyBorder="1" applyAlignment="1">
      <alignment vertical="top"/>
      <protection/>
    </xf>
    <xf numFmtId="0" fontId="11" fillId="0" borderId="0" xfId="33" applyFont="1" applyFill="1" applyBorder="1" applyAlignment="1">
      <alignment horizontal="center" wrapText="1"/>
      <protection/>
    </xf>
    <xf numFmtId="0" fontId="11" fillId="0" borderId="0" xfId="33" applyFont="1" applyFill="1" applyBorder="1" applyAlignment="1">
      <alignment horizontal="center"/>
      <protection/>
    </xf>
    <xf numFmtId="175" fontId="2" fillId="0" borderId="0" xfId="33" applyNumberFormat="1" applyFill="1" applyBorder="1">
      <alignment/>
      <protection/>
    </xf>
    <xf numFmtId="167" fontId="11" fillId="0" borderId="0" xfId="33" applyNumberFormat="1" applyFont="1" applyFill="1" applyBorder="1">
      <alignment/>
      <protection/>
    </xf>
    <xf numFmtId="14" fontId="14" fillId="0" borderId="18" xfId="33" applyNumberFormat="1" applyFont="1" applyFill="1" applyBorder="1" applyAlignment="1">
      <alignment horizontal="right" vertical="center" wrapText="1"/>
      <protection/>
    </xf>
    <xf numFmtId="0" fontId="6" fillId="33" borderId="18" xfId="33" applyFont="1" applyFill="1" applyBorder="1" applyAlignment="1">
      <alignment horizontal="left" vertical="center" wrapText="1"/>
      <protection/>
    </xf>
    <xf numFmtId="0" fontId="3" fillId="0" borderId="18" xfId="33" applyFont="1" applyBorder="1" applyAlignment="1">
      <alignment vertical="center"/>
      <protection/>
    </xf>
    <xf numFmtId="0" fontId="11" fillId="0" borderId="31" xfId="33" applyFont="1" applyFill="1" applyBorder="1" applyAlignment="1">
      <alignment vertical="top"/>
      <protection/>
    </xf>
    <xf numFmtId="0" fontId="2" fillId="0" borderId="14" xfId="33" applyFont="1" applyFill="1" applyBorder="1" applyAlignment="1">
      <alignment vertical="top" wrapText="1"/>
      <protection/>
    </xf>
    <xf numFmtId="166" fontId="2" fillId="0" borderId="14" xfId="33" applyNumberFormat="1" applyFill="1" applyBorder="1" applyAlignment="1">
      <alignment vertical="center"/>
      <protection/>
    </xf>
    <xf numFmtId="0" fontId="3" fillId="0" borderId="18" xfId="33" applyFont="1" applyFill="1" applyBorder="1" applyAlignment="1">
      <alignment vertical="center"/>
      <protection/>
    </xf>
    <xf numFmtId="0" fontId="3" fillId="0" borderId="22" xfId="33" applyFont="1" applyFill="1" applyBorder="1" applyAlignment="1">
      <alignment horizontal="center" vertical="center"/>
      <protection/>
    </xf>
    <xf numFmtId="0" fontId="11" fillId="0" borderId="31" xfId="33" applyFont="1" applyFill="1" applyBorder="1" applyAlignment="1">
      <alignment horizontal="center" vertical="top"/>
      <protection/>
    </xf>
    <xf numFmtId="2" fontId="2" fillId="0" borderId="0" xfId="33" applyNumberFormat="1" applyFont="1" applyFill="1" applyBorder="1">
      <alignment/>
      <protection/>
    </xf>
    <xf numFmtId="14" fontId="14" fillId="0" borderId="32" xfId="33" applyNumberFormat="1" applyFont="1" applyFill="1" applyBorder="1" applyAlignment="1">
      <alignment horizontal="right" vertical="center" wrapText="1"/>
      <protection/>
    </xf>
    <xf numFmtId="0" fontId="15" fillId="0" borderId="32" xfId="33" applyFont="1" applyFill="1" applyBorder="1" applyAlignment="1">
      <alignment horizontal="left" vertical="center" wrapText="1"/>
      <protection/>
    </xf>
    <xf numFmtId="0" fontId="12" fillId="0" borderId="32" xfId="33" applyFont="1" applyFill="1" applyBorder="1" applyAlignment="1">
      <alignment vertical="center"/>
      <protection/>
    </xf>
    <xf numFmtId="0" fontId="12" fillId="0" borderId="32" xfId="33" applyFont="1" applyFill="1" applyBorder="1" applyAlignment="1">
      <alignment horizontal="center" vertical="center"/>
      <protection/>
    </xf>
    <xf numFmtId="166" fontId="2" fillId="0" borderId="0" xfId="33" applyNumberFormat="1" applyFill="1" applyBorder="1" applyAlignment="1">
      <alignment horizontal="right"/>
      <protection/>
    </xf>
    <xf numFmtId="0" fontId="3" fillId="34" borderId="27" xfId="33" applyFont="1" applyFill="1" applyBorder="1" applyAlignment="1">
      <alignment vertical="center"/>
      <protection/>
    </xf>
    <xf numFmtId="0" fontId="2" fillId="34" borderId="15" xfId="33" applyFill="1" applyBorder="1" applyAlignment="1">
      <alignment vertical="center"/>
      <protection/>
    </xf>
    <xf numFmtId="0" fontId="11" fillId="0" borderId="0" xfId="33" applyFont="1" applyFill="1" applyBorder="1" applyAlignment="1">
      <alignment horizontal="center" vertical="top" wrapText="1"/>
      <protection/>
    </xf>
    <xf numFmtId="1" fontId="3" fillId="0" borderId="31" xfId="33" applyNumberFormat="1" applyFont="1" applyFill="1" applyBorder="1" applyAlignment="1">
      <alignment horizontal="center" vertical="top" wrapText="1"/>
      <protection/>
    </xf>
    <xf numFmtId="0" fontId="3" fillId="0" borderId="15" xfId="33" applyFont="1" applyFill="1" applyBorder="1" applyAlignment="1">
      <alignment vertical="center"/>
      <protection/>
    </xf>
    <xf numFmtId="0" fontId="3" fillId="0" borderId="15" xfId="33" applyFont="1" applyFill="1" applyBorder="1" applyAlignment="1">
      <alignment horizontal="center" vertical="center"/>
      <protection/>
    </xf>
    <xf numFmtId="0" fontId="2" fillId="0" borderId="25" xfId="33" applyFont="1" applyFill="1" applyBorder="1" applyAlignment="1">
      <alignment vertical="top" wrapText="1"/>
      <protection/>
    </xf>
    <xf numFmtId="167" fontId="11" fillId="0" borderId="25" xfId="33" applyNumberFormat="1" applyFont="1" applyFill="1" applyBorder="1" applyAlignment="1">
      <alignment vertical="top"/>
      <protection/>
    </xf>
    <xf numFmtId="0" fontId="11" fillId="0" borderId="33" xfId="33" applyFont="1" applyFill="1" applyBorder="1" applyAlignment="1">
      <alignment horizontal="center" vertical="top"/>
      <protection/>
    </xf>
    <xf numFmtId="1" fontId="18" fillId="0" borderId="25" xfId="33" applyNumberFormat="1" applyFont="1" applyFill="1" applyBorder="1" applyAlignment="1">
      <alignment horizontal="center" vertical="center" wrapText="1"/>
      <protection/>
    </xf>
    <xf numFmtId="0" fontId="11" fillId="0" borderId="25" xfId="33" applyFont="1" applyFill="1" applyBorder="1" applyAlignment="1">
      <alignment vertical="top"/>
      <protection/>
    </xf>
    <xf numFmtId="0" fontId="11" fillId="0" borderId="14" xfId="33" applyFont="1" applyFill="1" applyBorder="1" applyAlignment="1">
      <alignment horizontal="center" vertical="top"/>
      <protection/>
    </xf>
    <xf numFmtId="14" fontId="5" fillId="0" borderId="14" xfId="33" applyNumberFormat="1" applyFont="1" applyBorder="1" applyAlignment="1">
      <alignment vertical="center"/>
      <protection/>
    </xf>
    <xf numFmtId="171" fontId="3" fillId="0" borderId="14" xfId="33" applyNumberFormat="1" applyFont="1" applyFill="1" applyBorder="1" applyAlignment="1">
      <alignment horizontal="center" vertical="top" wrapText="1"/>
      <protection/>
    </xf>
    <xf numFmtId="1" fontId="2" fillId="0" borderId="12" xfId="33" applyNumberFormat="1" applyFont="1" applyFill="1" applyBorder="1" applyAlignment="1">
      <alignment horizontal="center" vertical="top" wrapText="1"/>
      <protection/>
    </xf>
    <xf numFmtId="1" fontId="54" fillId="0" borderId="14" xfId="33" applyNumberFormat="1" applyFont="1" applyFill="1" applyBorder="1" applyAlignment="1">
      <alignment horizontal="center" vertical="top" wrapText="1"/>
      <protection/>
    </xf>
    <xf numFmtId="1" fontId="2" fillId="0" borderId="12" xfId="33" applyNumberFormat="1" applyFont="1" applyFill="1" applyBorder="1" applyAlignment="1">
      <alignment horizontal="center" vertical="center" wrapText="1"/>
      <protection/>
    </xf>
    <xf numFmtId="176" fontId="2" fillId="0" borderId="12" xfId="33" applyNumberFormat="1" applyFont="1" applyFill="1" applyBorder="1" applyAlignment="1">
      <alignment horizontal="center" vertical="top" wrapText="1"/>
      <protection/>
    </xf>
    <xf numFmtId="0" fontId="16" fillId="0" borderId="14" xfId="33" applyFont="1" applyFill="1" applyBorder="1" applyAlignment="1">
      <alignment vertical="center" wrapText="1"/>
      <protection/>
    </xf>
    <xf numFmtId="0" fontId="2" fillId="0" borderId="34" xfId="33" applyFill="1" applyBorder="1" applyAlignment="1">
      <alignment vertical="center" wrapText="1"/>
      <protection/>
    </xf>
    <xf numFmtId="1" fontId="11" fillId="0" borderId="12" xfId="33" applyNumberFormat="1" applyFont="1" applyFill="1" applyBorder="1" applyAlignment="1">
      <alignment horizontal="center" vertical="top" wrapText="1"/>
      <protection/>
    </xf>
    <xf numFmtId="0" fontId="2" fillId="0" borderId="0" xfId="33" applyFill="1" applyBorder="1" applyAlignment="1">
      <alignment horizontal="center" vertical="center" wrapText="1"/>
      <protection/>
    </xf>
    <xf numFmtId="2" fontId="11" fillId="0" borderId="14" xfId="33" applyNumberFormat="1" applyFont="1" applyFill="1" applyBorder="1" applyAlignment="1">
      <alignment horizontal="center" vertical="top" wrapText="1"/>
      <protection/>
    </xf>
    <xf numFmtId="2" fontId="54" fillId="0" borderId="14" xfId="33" applyNumberFormat="1" applyFont="1" applyFill="1" applyBorder="1" applyAlignment="1">
      <alignment horizontal="center" vertical="top" wrapText="1"/>
      <protection/>
    </xf>
    <xf numFmtId="166" fontId="11" fillId="0" borderId="14" xfId="33" applyNumberFormat="1" applyFont="1" applyFill="1" applyBorder="1" applyAlignment="1">
      <alignment vertical="top"/>
      <protection/>
    </xf>
    <xf numFmtId="166" fontId="11" fillId="0" borderId="19" xfId="33" applyNumberFormat="1" applyFont="1" applyFill="1" applyBorder="1" applyAlignment="1">
      <alignment vertical="top"/>
      <protection/>
    </xf>
    <xf numFmtId="166" fontId="35" fillId="0" borderId="14" xfId="33" applyNumberFormat="1" applyFont="1" applyFill="1" applyBorder="1" applyAlignment="1">
      <alignment vertical="top"/>
      <protection/>
    </xf>
    <xf numFmtId="0" fontId="2" fillId="0" borderId="0" xfId="33" applyFill="1" applyBorder="1" applyAlignment="1">
      <alignment vertical="center"/>
      <protection/>
    </xf>
    <xf numFmtId="0" fontId="6" fillId="33" borderId="35" xfId="33" applyFont="1" applyFill="1" applyBorder="1" applyAlignment="1">
      <alignment horizontal="center" vertical="center" wrapText="1"/>
      <protection/>
    </xf>
    <xf numFmtId="0" fontId="6" fillId="33" borderId="35" xfId="33" applyFont="1" applyFill="1" applyBorder="1" applyAlignment="1">
      <alignment horizontal="center" vertical="center" textRotation="90" wrapText="1"/>
      <protection/>
    </xf>
    <xf numFmtId="0" fontId="6" fillId="33" borderId="36" xfId="33" applyFont="1" applyFill="1" applyBorder="1" applyAlignment="1">
      <alignment horizontal="center" vertical="center" wrapText="1"/>
      <protection/>
    </xf>
    <xf numFmtId="0" fontId="11" fillId="0" borderId="0" xfId="33" applyFont="1" applyFill="1" applyBorder="1" applyAlignment="1">
      <alignment horizontal="left" vertical="center" wrapText="1"/>
      <protection/>
    </xf>
    <xf numFmtId="0" fontId="6" fillId="33" borderId="37" xfId="33" applyFont="1" applyFill="1" applyBorder="1" applyAlignment="1">
      <alignment horizontal="center" vertical="center" wrapText="1"/>
      <protection/>
    </xf>
    <xf numFmtId="0" fontId="3" fillId="0" borderId="0" xfId="33" applyFont="1" applyBorder="1" applyAlignment="1">
      <alignment horizontal="right" vertical="top" wrapText="1"/>
      <protection/>
    </xf>
    <xf numFmtId="0" fontId="2" fillId="0" borderId="0" xfId="33" applyFont="1" applyBorder="1" applyAlignment="1">
      <alignment horizontal="center" vertical="top" wrapText="1"/>
      <protection/>
    </xf>
    <xf numFmtId="0" fontId="4" fillId="33" borderId="35" xfId="33" applyFont="1" applyFill="1" applyBorder="1" applyAlignment="1">
      <alignment horizontal="center" vertical="center" wrapText="1"/>
      <protection/>
    </xf>
    <xf numFmtId="0" fontId="5" fillId="0" borderId="35" xfId="33" applyFont="1" applyBorder="1" applyAlignment="1">
      <alignment horizontal="center" vertical="center" wrapText="1"/>
      <protection/>
    </xf>
    <xf numFmtId="0" fontId="6" fillId="33" borderId="38" xfId="33" applyFont="1" applyFill="1" applyBorder="1" applyAlignment="1">
      <alignment horizontal="center" vertical="center" textRotation="90" wrapText="1"/>
      <protection/>
    </xf>
    <xf numFmtId="0" fontId="16" fillId="0" borderId="0" xfId="33" applyFont="1" applyBorder="1" applyAlignment="1">
      <alignment horizontal="left" vertical="top" wrapText="1"/>
      <protection/>
    </xf>
    <xf numFmtId="0" fontId="6" fillId="0" borderId="35" xfId="33" applyFont="1" applyFill="1" applyBorder="1" applyAlignment="1">
      <alignment horizontal="center" vertical="center" textRotation="90" wrapText="1"/>
      <protection/>
    </xf>
    <xf numFmtId="0" fontId="6" fillId="0" borderId="22" xfId="33" applyFont="1" applyFill="1" applyBorder="1" applyAlignment="1">
      <alignment horizontal="left" vertical="center" wrapText="1"/>
      <protection/>
    </xf>
    <xf numFmtId="0" fontId="3" fillId="0" borderId="14" xfId="33" applyFont="1" applyFill="1" applyBorder="1" applyAlignment="1">
      <alignment vertical="center"/>
      <protection/>
    </xf>
    <xf numFmtId="0" fontId="3" fillId="0" borderId="14" xfId="33" applyFont="1" applyFill="1" applyBorder="1" applyAlignment="1">
      <alignment horizontal="center" vertical="center"/>
      <protection/>
    </xf>
    <xf numFmtId="0" fontId="17" fillId="0" borderId="0" xfId="33" applyFont="1" applyFill="1" applyBorder="1" applyAlignment="1">
      <alignment wrapText="1"/>
      <protection/>
    </xf>
    <xf numFmtId="0" fontId="17" fillId="0" borderId="0" xfId="33" applyFont="1" applyFill="1" applyBorder="1" applyAlignment="1">
      <alignment horizontal="center" wrapText="1"/>
      <protection/>
    </xf>
    <xf numFmtId="0" fontId="2" fillId="0" borderId="0" xfId="33" applyFill="1" applyAlignment="1">
      <alignment horizontal="center" vertical="center"/>
      <protection/>
    </xf>
    <xf numFmtId="2" fontId="13" fillId="0" borderId="0" xfId="33" applyNumberFormat="1" applyFont="1" applyFill="1" applyBorder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BE5D6"/>
      <rgbColor rgb="00CCFFFF"/>
      <rgbColor rgb="00660066"/>
      <rgbColor rgb="00FF8080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52"/>
  <sheetViews>
    <sheetView tabSelected="1" zoomScale="90" zoomScaleNormal="90" zoomScalePageLayoutView="0" workbookViewId="0" topLeftCell="U13">
      <selection activeCell="X15" sqref="X15:AD24"/>
    </sheetView>
  </sheetViews>
  <sheetFormatPr defaultColWidth="10.83203125" defaultRowHeight="11.25"/>
  <cols>
    <col min="1" max="1" width="13.66015625" style="1" customWidth="1"/>
    <col min="2" max="2" width="12.5" style="2" customWidth="1"/>
    <col min="3" max="4" width="5" style="3" customWidth="1"/>
    <col min="5" max="5" width="4.16015625" style="3" customWidth="1"/>
    <col min="6" max="6" width="4.5" style="3" customWidth="1"/>
    <col min="7" max="7" width="4.33203125" style="3" customWidth="1"/>
    <col min="8" max="8" width="5" style="3" customWidth="1"/>
    <col min="9" max="9" width="5.83203125" style="3" customWidth="1"/>
    <col min="10" max="10" width="5" style="3" customWidth="1"/>
    <col min="11" max="11" width="6.83203125" style="3" customWidth="1"/>
    <col min="12" max="12" width="4.66015625" style="3" customWidth="1"/>
    <col min="13" max="13" width="7.33203125" style="3" customWidth="1"/>
    <col min="14" max="14" width="27.83203125" style="3" customWidth="1"/>
    <col min="15" max="15" width="6" style="3" customWidth="1"/>
    <col min="16" max="16" width="36.83203125" style="4" customWidth="1"/>
    <col min="17" max="17" width="16.66015625" style="4" customWidth="1"/>
    <col min="18" max="18" width="11.33203125" style="4" customWidth="1"/>
    <col min="19" max="19" width="12.66015625" style="4" customWidth="1"/>
    <col min="20" max="20" width="21" style="4" customWidth="1"/>
    <col min="21" max="21" width="57.83203125" style="4" customWidth="1"/>
    <col min="22" max="22" width="58.5" style="4" customWidth="1"/>
    <col min="23" max="23" width="24" style="5" customWidth="1"/>
    <col min="24" max="24" width="16.33203125" style="5" customWidth="1"/>
    <col min="25" max="25" width="14" style="5" bestFit="1" customWidth="1"/>
    <col min="26" max="26" width="19.33203125" style="5" customWidth="1"/>
    <col min="27" max="27" width="16.16015625" style="5" customWidth="1"/>
    <col min="28" max="28" width="16" style="5" bestFit="1" customWidth="1"/>
    <col min="29" max="29" width="16" style="5" customWidth="1"/>
    <col min="30" max="30" width="10.83203125" style="5" customWidth="1"/>
    <col min="31" max="31" width="15.66015625" style="5" bestFit="1" customWidth="1"/>
    <col min="32" max="16384" width="10.83203125" style="5" customWidth="1"/>
  </cols>
  <sheetData>
    <row r="1" spans="20:22" ht="27" customHeight="1">
      <c r="T1" s="200"/>
      <c r="U1" s="200"/>
      <c r="V1" s="200"/>
    </row>
    <row r="2" spans="1:22" ht="31.5" customHeight="1">
      <c r="A2" s="201" t="s">
        <v>94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</row>
    <row r="4" spans="1:22" ht="46.5" customHeight="1" thickBot="1">
      <c r="A4" s="202" t="s">
        <v>0</v>
      </c>
      <c r="B4" s="203" t="s">
        <v>1</v>
      </c>
      <c r="C4" s="195" t="s">
        <v>2</v>
      </c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206" t="s">
        <v>3</v>
      </c>
      <c r="Q4" s="196" t="s">
        <v>4</v>
      </c>
      <c r="R4" s="196" t="s">
        <v>5</v>
      </c>
      <c r="S4" s="196" t="s">
        <v>6</v>
      </c>
      <c r="T4" s="196" t="s">
        <v>7</v>
      </c>
      <c r="U4" s="196" t="s">
        <v>8</v>
      </c>
      <c r="V4" s="204" t="s">
        <v>9</v>
      </c>
    </row>
    <row r="5" spans="1:22" ht="24.75" customHeight="1" thickBot="1">
      <c r="A5" s="202"/>
      <c r="B5" s="203"/>
      <c r="C5" s="195" t="s">
        <v>10</v>
      </c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7" t="s">
        <v>11</v>
      </c>
      <c r="O5" s="197"/>
      <c r="P5" s="206"/>
      <c r="Q5" s="196"/>
      <c r="R5" s="196"/>
      <c r="S5" s="196"/>
      <c r="T5" s="196"/>
      <c r="U5" s="196"/>
      <c r="V5" s="204"/>
    </row>
    <row r="6" spans="1:22" ht="24.75" customHeight="1" thickBot="1">
      <c r="A6" s="202"/>
      <c r="B6" s="203"/>
      <c r="C6" s="195" t="s">
        <v>12</v>
      </c>
      <c r="D6" s="195"/>
      <c r="E6" s="195"/>
      <c r="F6" s="195"/>
      <c r="G6" s="195"/>
      <c r="H6" s="195"/>
      <c r="I6" s="195"/>
      <c r="J6" s="195"/>
      <c r="K6" s="195"/>
      <c r="L6" s="195"/>
      <c r="M6" s="195" t="s">
        <v>13</v>
      </c>
      <c r="N6" s="199" t="s">
        <v>14</v>
      </c>
      <c r="O6" s="199"/>
      <c r="P6" s="206"/>
      <c r="Q6" s="196"/>
      <c r="R6" s="196"/>
      <c r="S6" s="196"/>
      <c r="T6" s="196"/>
      <c r="U6" s="196"/>
      <c r="V6" s="204"/>
    </row>
    <row r="7" spans="1:22" ht="15.75" customHeight="1" thickBot="1">
      <c r="A7" s="202"/>
      <c r="B7" s="203"/>
      <c r="C7" s="195" t="s">
        <v>15</v>
      </c>
      <c r="D7" s="195"/>
      <c r="E7" s="195"/>
      <c r="F7" s="195" t="s">
        <v>16</v>
      </c>
      <c r="G7" s="195"/>
      <c r="H7" s="195"/>
      <c r="I7" s="197" t="s">
        <v>17</v>
      </c>
      <c r="J7" s="197"/>
      <c r="K7" s="197" t="s">
        <v>17</v>
      </c>
      <c r="L7" s="197"/>
      <c r="M7" s="195"/>
      <c r="N7" s="196" t="s">
        <v>18</v>
      </c>
      <c r="O7" s="196" t="s">
        <v>19</v>
      </c>
      <c r="P7" s="206"/>
      <c r="Q7" s="196"/>
      <c r="R7" s="196"/>
      <c r="S7" s="196"/>
      <c r="T7" s="196"/>
      <c r="U7" s="196"/>
      <c r="V7" s="204"/>
    </row>
    <row r="8" spans="1:22" ht="27" customHeight="1" thickBot="1">
      <c r="A8" s="202"/>
      <c r="B8" s="203"/>
      <c r="C8" s="195"/>
      <c r="D8" s="195"/>
      <c r="E8" s="195"/>
      <c r="F8" s="195"/>
      <c r="G8" s="195"/>
      <c r="H8" s="195"/>
      <c r="I8" s="199" t="s">
        <v>20</v>
      </c>
      <c r="J8" s="199"/>
      <c r="K8" s="199" t="s">
        <v>21</v>
      </c>
      <c r="L8" s="199"/>
      <c r="M8" s="195"/>
      <c r="N8" s="196"/>
      <c r="O8" s="196"/>
      <c r="P8" s="206"/>
      <c r="Q8" s="196"/>
      <c r="R8" s="196"/>
      <c r="S8" s="196"/>
      <c r="T8" s="196"/>
      <c r="U8" s="196"/>
      <c r="V8" s="204"/>
    </row>
    <row r="9" spans="1:22" ht="24.75" customHeight="1" thickBot="1">
      <c r="A9" s="202"/>
      <c r="B9" s="203"/>
      <c r="C9" s="196" t="s">
        <v>22</v>
      </c>
      <c r="D9" s="196" t="s">
        <v>23</v>
      </c>
      <c r="E9" s="196" t="s">
        <v>24</v>
      </c>
      <c r="F9" s="196" t="s">
        <v>25</v>
      </c>
      <c r="G9" s="196" t="s">
        <v>26</v>
      </c>
      <c r="H9" s="196" t="s">
        <v>27</v>
      </c>
      <c r="I9" s="196" t="s">
        <v>28</v>
      </c>
      <c r="J9" s="196" t="s">
        <v>29</v>
      </c>
      <c r="K9" s="196" t="s">
        <v>30</v>
      </c>
      <c r="L9" s="196" t="s">
        <v>31</v>
      </c>
      <c r="M9" s="195"/>
      <c r="N9" s="196"/>
      <c r="O9" s="196"/>
      <c r="P9" s="206"/>
      <c r="Q9" s="196"/>
      <c r="R9" s="196"/>
      <c r="S9" s="196"/>
      <c r="T9" s="196"/>
      <c r="U9" s="196"/>
      <c r="V9" s="204"/>
    </row>
    <row r="10" spans="1:33" ht="186.75" customHeight="1" thickBot="1">
      <c r="A10" s="202"/>
      <c r="B10" s="203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5"/>
      <c r="N10" s="196"/>
      <c r="O10" s="196"/>
      <c r="P10" s="206"/>
      <c r="Q10" s="196"/>
      <c r="R10" s="196"/>
      <c r="S10" s="196"/>
      <c r="T10" s="196"/>
      <c r="U10" s="196"/>
      <c r="V10" s="204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</row>
    <row r="11" spans="1:33" s="10" customFormat="1" ht="15" customHeight="1">
      <c r="A11" s="6">
        <v>1</v>
      </c>
      <c r="B11" s="7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8">
        <v>13</v>
      </c>
      <c r="N11" s="8">
        <v>14</v>
      </c>
      <c r="O11" s="8">
        <v>15</v>
      </c>
      <c r="P11" s="9">
        <v>16</v>
      </c>
      <c r="Q11" s="8">
        <v>17</v>
      </c>
      <c r="R11" s="8">
        <v>18</v>
      </c>
      <c r="S11" s="8">
        <v>19</v>
      </c>
      <c r="T11" s="23">
        <v>20</v>
      </c>
      <c r="U11" s="6">
        <v>21</v>
      </c>
      <c r="V11" s="97">
        <v>22</v>
      </c>
      <c r="W11" s="205"/>
      <c r="X11" s="205"/>
      <c r="Y11" s="205"/>
      <c r="Z11" s="205"/>
      <c r="AA11" s="205"/>
      <c r="AB11" s="205"/>
      <c r="AC11" s="205"/>
      <c r="AD11" s="205"/>
      <c r="AE11" s="205"/>
      <c r="AF11" s="94"/>
      <c r="AG11" s="94"/>
    </row>
    <row r="12" spans="1:33" ht="39" customHeight="1">
      <c r="A12" s="11">
        <v>1</v>
      </c>
      <c r="B12" s="26">
        <v>45351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8" t="s">
        <v>32</v>
      </c>
      <c r="O12" s="29">
        <v>0</v>
      </c>
      <c r="P12" s="100" t="s">
        <v>33</v>
      </c>
      <c r="Q12" s="54">
        <v>0.01224</v>
      </c>
      <c r="R12" s="55" t="s">
        <v>34</v>
      </c>
      <c r="S12" s="56">
        <v>5675.49</v>
      </c>
      <c r="T12" s="57">
        <f>Q12*S12</f>
        <v>69.46799759999999</v>
      </c>
      <c r="U12" s="20" t="s">
        <v>35</v>
      </c>
      <c r="V12" s="98" t="s">
        <v>66</v>
      </c>
      <c r="W12" s="205"/>
      <c r="X12" s="205"/>
      <c r="Y12" s="205"/>
      <c r="Z12" s="205"/>
      <c r="AA12" s="205"/>
      <c r="AB12" s="205"/>
      <c r="AC12" s="205"/>
      <c r="AD12" s="205"/>
      <c r="AE12" s="205"/>
      <c r="AF12" s="93"/>
      <c r="AG12" s="93"/>
    </row>
    <row r="13" spans="1:33" ht="15">
      <c r="A13" s="119"/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7"/>
      <c r="O13" s="17"/>
      <c r="P13" s="18" t="s">
        <v>36</v>
      </c>
      <c r="Q13" s="51"/>
      <c r="R13" s="70"/>
      <c r="S13" s="71"/>
      <c r="T13" s="72"/>
      <c r="U13" s="73"/>
      <c r="V13" s="99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</row>
    <row r="14" spans="1:33" ht="40.5" customHeight="1">
      <c r="A14" s="11">
        <v>2</v>
      </c>
      <c r="B14" s="26">
        <v>45351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8" t="s">
        <v>32</v>
      </c>
      <c r="O14" s="46">
        <v>0</v>
      </c>
      <c r="P14" s="20" t="s">
        <v>37</v>
      </c>
      <c r="Q14" s="90">
        <v>8.45252</v>
      </c>
      <c r="R14" s="55" t="s">
        <v>38</v>
      </c>
      <c r="S14" s="101">
        <v>11.459</v>
      </c>
      <c r="T14" s="58">
        <v>96.85748</v>
      </c>
      <c r="U14" s="35" t="s">
        <v>39</v>
      </c>
      <c r="V14" s="139" t="s">
        <v>231</v>
      </c>
      <c r="W14" s="186"/>
      <c r="X14" s="115"/>
      <c r="Y14" s="114"/>
      <c r="Z14" s="114"/>
      <c r="AA14" s="114"/>
      <c r="AB14" s="114"/>
      <c r="AC14" s="114"/>
      <c r="AD14" s="95"/>
      <c r="AE14" s="93"/>
      <c r="AF14" s="93"/>
      <c r="AG14" s="93"/>
    </row>
    <row r="15" spans="1:33" ht="38.25" customHeight="1">
      <c r="A15" s="11">
        <v>3</v>
      </c>
      <c r="B15" s="26">
        <v>45351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8" t="s">
        <v>32</v>
      </c>
      <c r="O15" s="46">
        <v>0</v>
      </c>
      <c r="P15" s="20" t="s">
        <v>40</v>
      </c>
      <c r="Q15" s="90">
        <v>8.45252</v>
      </c>
      <c r="R15" s="55" t="s">
        <v>38</v>
      </c>
      <c r="S15" s="101">
        <v>6.824</v>
      </c>
      <c r="T15" s="58">
        <v>57.68003</v>
      </c>
      <c r="U15" s="35" t="s">
        <v>39</v>
      </c>
      <c r="V15" s="140" t="s">
        <v>230</v>
      </c>
      <c r="W15" s="186"/>
      <c r="X15" s="115"/>
      <c r="Y15" s="114"/>
      <c r="Z15" s="114"/>
      <c r="AA15" s="114"/>
      <c r="AB15" s="114"/>
      <c r="AC15" s="114"/>
      <c r="AD15" s="95"/>
      <c r="AE15" s="93"/>
      <c r="AF15" s="93"/>
      <c r="AG15" s="93"/>
    </row>
    <row r="16" spans="1:33" ht="36" customHeight="1">
      <c r="A16" s="11">
        <v>4</v>
      </c>
      <c r="B16" s="26">
        <v>45351</v>
      </c>
      <c r="C16" s="4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8" t="s">
        <v>32</v>
      </c>
      <c r="O16" s="46">
        <v>0</v>
      </c>
      <c r="P16" s="20" t="s">
        <v>41</v>
      </c>
      <c r="Q16" s="60">
        <v>0.03788</v>
      </c>
      <c r="R16" s="59" t="s">
        <v>42</v>
      </c>
      <c r="S16" s="101">
        <v>91.55</v>
      </c>
      <c r="T16" s="58">
        <f>Q16*S16</f>
        <v>3.4679139999999995</v>
      </c>
      <c r="U16" s="133" t="s">
        <v>43</v>
      </c>
      <c r="V16" s="147" t="s">
        <v>65</v>
      </c>
      <c r="W16" s="114"/>
      <c r="X16" s="114"/>
      <c r="Y16" s="114"/>
      <c r="Z16" s="210"/>
      <c r="AA16" s="210"/>
      <c r="AB16" s="210"/>
      <c r="AC16" s="211"/>
      <c r="AD16" s="114"/>
      <c r="AE16" s="95"/>
      <c r="AF16" s="93"/>
      <c r="AG16" s="93"/>
    </row>
    <row r="17" spans="1:33" ht="19.5" customHeight="1">
      <c r="A17" s="11">
        <v>5</v>
      </c>
      <c r="B17" s="34">
        <v>45331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4" t="s">
        <v>32</v>
      </c>
      <c r="O17" s="104">
        <v>0</v>
      </c>
      <c r="P17" s="156" t="s">
        <v>168</v>
      </c>
      <c r="Q17" s="157">
        <v>2.4</v>
      </c>
      <c r="R17" s="40" t="s">
        <v>44</v>
      </c>
      <c r="S17" s="184">
        <v>12.5</v>
      </c>
      <c r="T17" s="191">
        <f aca="true" t="shared" si="0" ref="T17:T22">Q17*S17</f>
        <v>30</v>
      </c>
      <c r="U17" s="129" t="s">
        <v>169</v>
      </c>
      <c r="V17" s="145" t="s">
        <v>170</v>
      </c>
      <c r="W17" s="194"/>
      <c r="X17" s="124"/>
      <c r="Y17" s="141"/>
      <c r="Z17" s="212"/>
      <c r="AA17" s="212"/>
      <c r="AB17" s="166"/>
      <c r="AC17" s="126"/>
      <c r="AD17" s="117"/>
      <c r="AE17" s="120"/>
      <c r="AF17" s="93"/>
      <c r="AG17" s="93"/>
    </row>
    <row r="18" spans="1:33" ht="18.75" customHeight="1">
      <c r="A18" s="11">
        <v>6</v>
      </c>
      <c r="B18" s="34">
        <v>45349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4" t="s">
        <v>32</v>
      </c>
      <c r="O18" s="104">
        <v>0</v>
      </c>
      <c r="P18" s="156" t="s">
        <v>168</v>
      </c>
      <c r="Q18" s="157">
        <v>2.4</v>
      </c>
      <c r="R18" s="40" t="s">
        <v>44</v>
      </c>
      <c r="S18" s="184">
        <v>26.1</v>
      </c>
      <c r="T18" s="191">
        <f t="shared" si="0"/>
        <v>62.64</v>
      </c>
      <c r="U18" s="129" t="s">
        <v>169</v>
      </c>
      <c r="V18" s="145" t="s">
        <v>171</v>
      </c>
      <c r="W18" s="194"/>
      <c r="X18" s="127"/>
      <c r="Y18" s="141"/>
      <c r="Z18" s="212"/>
      <c r="AA18" s="212"/>
      <c r="AB18" s="142"/>
      <c r="AC18" s="161"/>
      <c r="AD18" s="95"/>
      <c r="AE18" s="95"/>
      <c r="AF18" s="93"/>
      <c r="AG18" s="93"/>
    </row>
    <row r="19" spans="1:33" ht="18.75" customHeight="1">
      <c r="A19" s="11">
        <v>7</v>
      </c>
      <c r="B19" s="26">
        <v>45334</v>
      </c>
      <c r="C19" s="102">
        <v>0</v>
      </c>
      <c r="D19" s="102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  <c r="L19" s="102">
        <v>0</v>
      </c>
      <c r="M19" s="102">
        <v>0</v>
      </c>
      <c r="N19" s="103" t="s">
        <v>32</v>
      </c>
      <c r="O19" s="19">
        <v>0</v>
      </c>
      <c r="P19" s="156" t="s">
        <v>125</v>
      </c>
      <c r="Q19" s="110">
        <v>5.1</v>
      </c>
      <c r="R19" s="40" t="s">
        <v>44</v>
      </c>
      <c r="S19" s="182">
        <v>1</v>
      </c>
      <c r="T19" s="191">
        <f t="shared" si="0"/>
        <v>5.1</v>
      </c>
      <c r="U19" s="129" t="s">
        <v>88</v>
      </c>
      <c r="V19" s="145" t="s">
        <v>167</v>
      </c>
      <c r="W19" s="194"/>
      <c r="X19" s="127"/>
      <c r="Y19" s="118"/>
      <c r="Z19" s="120"/>
      <c r="AA19" s="126"/>
      <c r="AB19" s="121"/>
      <c r="AC19" s="213"/>
      <c r="AD19" s="95"/>
      <c r="AE19" s="95"/>
      <c r="AF19" s="93"/>
      <c r="AG19" s="93"/>
    </row>
    <row r="20" spans="1:33" ht="18.75" customHeight="1">
      <c r="A20" s="11">
        <v>8</v>
      </c>
      <c r="B20" s="26">
        <v>45328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4" t="s">
        <v>32</v>
      </c>
      <c r="O20" s="19">
        <v>0</v>
      </c>
      <c r="P20" s="156" t="s">
        <v>73</v>
      </c>
      <c r="Q20" s="110">
        <v>0.05025</v>
      </c>
      <c r="R20" s="40" t="s">
        <v>45</v>
      </c>
      <c r="S20" s="182">
        <v>40</v>
      </c>
      <c r="T20" s="132">
        <f t="shared" si="0"/>
        <v>2.0100000000000002</v>
      </c>
      <c r="U20" s="129" t="s">
        <v>87</v>
      </c>
      <c r="V20" s="145" t="s">
        <v>107</v>
      </c>
      <c r="W20" s="194"/>
      <c r="X20" s="116"/>
      <c r="Y20" s="118"/>
      <c r="Z20" s="143"/>
      <c r="AA20" s="126"/>
      <c r="AB20" s="120"/>
      <c r="AC20" s="120"/>
      <c r="AD20" s="123"/>
      <c r="AE20" s="95"/>
      <c r="AF20" s="93"/>
      <c r="AG20" s="93"/>
    </row>
    <row r="21" spans="1:33" ht="18.75" customHeight="1">
      <c r="A21" s="11">
        <v>9</v>
      </c>
      <c r="B21" s="179">
        <v>45341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4" t="s">
        <v>32</v>
      </c>
      <c r="O21" s="86">
        <v>0</v>
      </c>
      <c r="P21" s="156" t="s">
        <v>89</v>
      </c>
      <c r="Q21" s="36">
        <v>0.3</v>
      </c>
      <c r="R21" s="40" t="s">
        <v>44</v>
      </c>
      <c r="S21" s="181">
        <v>1</v>
      </c>
      <c r="T21" s="132">
        <f t="shared" si="0"/>
        <v>0.3</v>
      </c>
      <c r="U21" s="129" t="s">
        <v>90</v>
      </c>
      <c r="V21" s="145" t="s">
        <v>124</v>
      </c>
      <c r="W21" s="194"/>
      <c r="X21" s="116"/>
      <c r="Y21" s="118"/>
      <c r="Z21" s="143"/>
      <c r="AA21" s="126"/>
      <c r="AB21" s="120"/>
      <c r="AC21" s="120"/>
      <c r="AD21" s="95"/>
      <c r="AE21" s="95"/>
      <c r="AF21" s="93"/>
      <c r="AG21" s="93"/>
    </row>
    <row r="22" spans="1:33" ht="18.75" customHeight="1">
      <c r="A22" s="11">
        <v>10</v>
      </c>
      <c r="B22" s="12">
        <v>45341</v>
      </c>
      <c r="C22" s="102">
        <v>0</v>
      </c>
      <c r="D22" s="102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102">
        <v>0</v>
      </c>
      <c r="L22" s="102">
        <v>0</v>
      </c>
      <c r="M22" s="102">
        <v>0</v>
      </c>
      <c r="N22" s="103" t="s">
        <v>32</v>
      </c>
      <c r="O22" s="104">
        <v>0</v>
      </c>
      <c r="P22" s="38" t="s">
        <v>114</v>
      </c>
      <c r="Q22" s="36">
        <v>0.24</v>
      </c>
      <c r="R22" s="40" t="s">
        <v>44</v>
      </c>
      <c r="S22" s="181">
        <v>4</v>
      </c>
      <c r="T22" s="192">
        <f t="shared" si="0"/>
        <v>0.96</v>
      </c>
      <c r="U22" s="129" t="s">
        <v>90</v>
      </c>
      <c r="V22" s="145" t="s">
        <v>124</v>
      </c>
      <c r="W22" s="194"/>
      <c r="X22" s="116"/>
      <c r="Y22" s="120"/>
      <c r="Z22" s="121"/>
      <c r="AA22" s="213"/>
      <c r="AB22" s="120"/>
      <c r="AC22" s="120"/>
      <c r="AD22" s="95"/>
      <c r="AE22" s="95"/>
      <c r="AF22" s="93"/>
      <c r="AG22" s="93"/>
    </row>
    <row r="23" spans="1:33" ht="17.25" customHeight="1">
      <c r="A23" s="11">
        <v>11</v>
      </c>
      <c r="B23" s="179">
        <v>45341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4" t="s">
        <v>32</v>
      </c>
      <c r="O23" s="86">
        <v>0</v>
      </c>
      <c r="P23" s="20" t="s">
        <v>115</v>
      </c>
      <c r="Q23" s="36">
        <v>0.082</v>
      </c>
      <c r="R23" s="40" t="s">
        <v>44</v>
      </c>
      <c r="S23" s="181">
        <v>1</v>
      </c>
      <c r="T23" s="192">
        <f aca="true" t="shared" si="1" ref="T23:T82">Q23*S23</f>
        <v>0.082</v>
      </c>
      <c r="U23" s="129" t="s">
        <v>90</v>
      </c>
      <c r="V23" s="145" t="s">
        <v>124</v>
      </c>
      <c r="W23" s="194"/>
      <c r="X23" s="116"/>
      <c r="Y23" s="141"/>
      <c r="Z23" s="121"/>
      <c r="AA23" s="121"/>
      <c r="AB23" s="120"/>
      <c r="AC23" s="120"/>
      <c r="AD23" s="118"/>
      <c r="AE23" s="95"/>
      <c r="AF23" s="93"/>
      <c r="AG23" s="93"/>
    </row>
    <row r="24" spans="1:33" ht="18.75" customHeight="1">
      <c r="A24" s="11">
        <v>12</v>
      </c>
      <c r="B24" s="12">
        <v>45341</v>
      </c>
      <c r="C24" s="153">
        <v>0</v>
      </c>
      <c r="D24" s="153">
        <v>0</v>
      </c>
      <c r="E24" s="153">
        <v>0</v>
      </c>
      <c r="F24" s="153">
        <v>0</v>
      </c>
      <c r="G24" s="153">
        <v>0</v>
      </c>
      <c r="H24" s="153">
        <v>0</v>
      </c>
      <c r="I24" s="153">
        <v>0</v>
      </c>
      <c r="J24" s="153">
        <v>0</v>
      </c>
      <c r="K24" s="153">
        <v>0</v>
      </c>
      <c r="L24" s="153">
        <v>0</v>
      </c>
      <c r="M24" s="153">
        <v>0</v>
      </c>
      <c r="N24" s="154" t="s">
        <v>32</v>
      </c>
      <c r="O24" s="86">
        <v>0</v>
      </c>
      <c r="P24" s="156" t="s">
        <v>116</v>
      </c>
      <c r="Q24" s="157">
        <v>1.45</v>
      </c>
      <c r="R24" s="40" t="s">
        <v>44</v>
      </c>
      <c r="S24" s="187">
        <v>1</v>
      </c>
      <c r="T24" s="191">
        <f t="shared" si="1"/>
        <v>1.45</v>
      </c>
      <c r="U24" s="129" t="s">
        <v>90</v>
      </c>
      <c r="V24" s="145" t="s">
        <v>124</v>
      </c>
      <c r="W24" s="194"/>
      <c r="X24" s="151"/>
      <c r="Y24" s="120"/>
      <c r="Z24" s="120"/>
      <c r="AA24" s="150"/>
      <c r="AB24" s="120"/>
      <c r="AC24" s="120"/>
      <c r="AD24" s="95"/>
      <c r="AE24" s="95"/>
      <c r="AF24" s="93"/>
      <c r="AG24" s="93"/>
    </row>
    <row r="25" spans="1:33" ht="18.75" customHeight="1">
      <c r="A25" s="11">
        <v>13</v>
      </c>
      <c r="B25" s="179">
        <v>45341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4" t="s">
        <v>32</v>
      </c>
      <c r="O25" s="104">
        <v>0</v>
      </c>
      <c r="P25" s="156" t="s">
        <v>117</v>
      </c>
      <c r="Q25" s="157">
        <v>0.33</v>
      </c>
      <c r="R25" s="40" t="s">
        <v>44</v>
      </c>
      <c r="S25" s="181">
        <v>1</v>
      </c>
      <c r="T25" s="191">
        <f t="shared" si="1"/>
        <v>0.33</v>
      </c>
      <c r="U25" s="129" t="s">
        <v>90</v>
      </c>
      <c r="V25" s="145" t="s">
        <v>124</v>
      </c>
      <c r="W25" s="194"/>
      <c r="X25" s="151"/>
      <c r="Y25" s="120"/>
      <c r="Z25" s="120"/>
      <c r="AA25" s="150"/>
      <c r="AB25" s="120"/>
      <c r="AC25" s="120"/>
      <c r="AD25" s="95"/>
      <c r="AE25" s="95"/>
      <c r="AF25" s="93"/>
      <c r="AG25" s="93"/>
    </row>
    <row r="26" spans="1:33" ht="18.75" customHeight="1">
      <c r="A26" s="11">
        <v>14</v>
      </c>
      <c r="B26" s="12">
        <v>45341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4" t="s">
        <v>32</v>
      </c>
      <c r="O26" s="104">
        <v>0</v>
      </c>
      <c r="P26" s="156" t="s">
        <v>118</v>
      </c>
      <c r="Q26" s="157">
        <v>0.18</v>
      </c>
      <c r="R26" s="40" t="s">
        <v>44</v>
      </c>
      <c r="S26" s="181">
        <v>1</v>
      </c>
      <c r="T26" s="191">
        <f t="shared" si="1"/>
        <v>0.18</v>
      </c>
      <c r="U26" s="129" t="s">
        <v>90</v>
      </c>
      <c r="V26" s="145" t="s">
        <v>124</v>
      </c>
      <c r="W26" s="194"/>
      <c r="X26" s="151"/>
      <c r="Y26" s="120"/>
      <c r="Z26" s="120"/>
      <c r="AA26" s="150"/>
      <c r="AB26" s="120"/>
      <c r="AC26" s="120"/>
      <c r="AD26" s="95"/>
      <c r="AE26" s="95"/>
      <c r="AF26" s="93"/>
      <c r="AG26" s="93"/>
    </row>
    <row r="27" spans="1:33" ht="18.75" customHeight="1">
      <c r="A27" s="11">
        <v>15</v>
      </c>
      <c r="B27" s="179">
        <v>45341</v>
      </c>
      <c r="C27" s="153">
        <v>0</v>
      </c>
      <c r="D27" s="153">
        <v>0</v>
      </c>
      <c r="E27" s="153">
        <v>0</v>
      </c>
      <c r="F27" s="153">
        <v>0</v>
      </c>
      <c r="G27" s="153">
        <v>0</v>
      </c>
      <c r="H27" s="153">
        <v>0</v>
      </c>
      <c r="I27" s="153">
        <v>0</v>
      </c>
      <c r="J27" s="153">
        <v>0</v>
      </c>
      <c r="K27" s="153">
        <v>0</v>
      </c>
      <c r="L27" s="153">
        <v>0</v>
      </c>
      <c r="M27" s="153">
        <v>0</v>
      </c>
      <c r="N27" s="154" t="s">
        <v>32</v>
      </c>
      <c r="O27" s="86">
        <v>0</v>
      </c>
      <c r="P27" s="156" t="s">
        <v>119</v>
      </c>
      <c r="Q27" s="157">
        <v>0.19</v>
      </c>
      <c r="R27" s="40" t="s">
        <v>44</v>
      </c>
      <c r="S27" s="181">
        <v>1</v>
      </c>
      <c r="T27" s="191">
        <f t="shared" si="1"/>
        <v>0.19</v>
      </c>
      <c r="U27" s="129" t="s">
        <v>90</v>
      </c>
      <c r="V27" s="145" t="s">
        <v>124</v>
      </c>
      <c r="W27" s="194"/>
      <c r="X27" s="151"/>
      <c r="Y27" s="120"/>
      <c r="Z27" s="120"/>
      <c r="AA27" s="150"/>
      <c r="AB27" s="120"/>
      <c r="AC27" s="120"/>
      <c r="AD27" s="95"/>
      <c r="AE27" s="95"/>
      <c r="AF27" s="93"/>
      <c r="AG27" s="93"/>
    </row>
    <row r="28" spans="1:33" ht="18.75" customHeight="1">
      <c r="A28" s="11">
        <v>16</v>
      </c>
      <c r="B28" s="12">
        <v>45341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4" t="s">
        <v>32</v>
      </c>
      <c r="O28" s="104">
        <v>0</v>
      </c>
      <c r="P28" s="156" t="s">
        <v>120</v>
      </c>
      <c r="Q28" s="157">
        <v>0.2</v>
      </c>
      <c r="R28" s="40" t="s">
        <v>44</v>
      </c>
      <c r="S28" s="181">
        <v>1</v>
      </c>
      <c r="T28" s="191">
        <f t="shared" si="1"/>
        <v>0.2</v>
      </c>
      <c r="U28" s="129" t="s">
        <v>90</v>
      </c>
      <c r="V28" s="145" t="s">
        <v>124</v>
      </c>
      <c r="W28" s="194"/>
      <c r="X28" s="151"/>
      <c r="Y28" s="120"/>
      <c r="Z28" s="120"/>
      <c r="AA28" s="150"/>
      <c r="AB28" s="120"/>
      <c r="AC28" s="120"/>
      <c r="AD28" s="95"/>
      <c r="AE28" s="95"/>
      <c r="AF28" s="93"/>
      <c r="AG28" s="93"/>
    </row>
    <row r="29" spans="1:33" ht="18.75" customHeight="1">
      <c r="A29" s="11">
        <v>17</v>
      </c>
      <c r="B29" s="179">
        <v>45341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4" t="s">
        <v>32</v>
      </c>
      <c r="O29" s="104">
        <v>0</v>
      </c>
      <c r="P29" s="156" t="s">
        <v>121</v>
      </c>
      <c r="Q29" s="157">
        <v>0.39</v>
      </c>
      <c r="R29" s="40" t="s">
        <v>44</v>
      </c>
      <c r="S29" s="181">
        <v>1</v>
      </c>
      <c r="T29" s="191">
        <f t="shared" si="1"/>
        <v>0.39</v>
      </c>
      <c r="U29" s="129" t="s">
        <v>90</v>
      </c>
      <c r="V29" s="145" t="s">
        <v>124</v>
      </c>
      <c r="W29" s="194"/>
      <c r="X29" s="151"/>
      <c r="Y29" s="120"/>
      <c r="Z29" s="120"/>
      <c r="AA29" s="150"/>
      <c r="AB29" s="120"/>
      <c r="AC29" s="120"/>
      <c r="AD29" s="95"/>
      <c r="AE29" s="95"/>
      <c r="AF29" s="93"/>
      <c r="AG29" s="93"/>
    </row>
    <row r="30" spans="1:33" ht="20.25" customHeight="1">
      <c r="A30" s="11">
        <v>18</v>
      </c>
      <c r="B30" s="12">
        <v>45341</v>
      </c>
      <c r="C30" s="153">
        <v>0</v>
      </c>
      <c r="D30" s="153">
        <v>0</v>
      </c>
      <c r="E30" s="153">
        <v>0</v>
      </c>
      <c r="F30" s="153">
        <v>0</v>
      </c>
      <c r="G30" s="153">
        <v>0</v>
      </c>
      <c r="H30" s="153">
        <v>0</v>
      </c>
      <c r="I30" s="153">
        <v>0</v>
      </c>
      <c r="J30" s="153">
        <v>0</v>
      </c>
      <c r="K30" s="153">
        <v>0</v>
      </c>
      <c r="L30" s="153">
        <v>0</v>
      </c>
      <c r="M30" s="153">
        <v>0</v>
      </c>
      <c r="N30" s="154" t="s">
        <v>32</v>
      </c>
      <c r="O30" s="86">
        <v>0</v>
      </c>
      <c r="P30" s="185" t="s">
        <v>122</v>
      </c>
      <c r="Q30" s="157">
        <v>0.83</v>
      </c>
      <c r="R30" s="40" t="s">
        <v>44</v>
      </c>
      <c r="S30" s="181">
        <v>1</v>
      </c>
      <c r="T30" s="191">
        <f t="shared" si="1"/>
        <v>0.83</v>
      </c>
      <c r="U30" s="129" t="s">
        <v>90</v>
      </c>
      <c r="V30" s="145" t="s">
        <v>124</v>
      </c>
      <c r="W30" s="194"/>
      <c r="X30" s="151"/>
      <c r="Y30" s="120"/>
      <c r="Z30" s="120"/>
      <c r="AA30" s="150"/>
      <c r="AB30" s="120"/>
      <c r="AC30" s="120"/>
      <c r="AD30" s="95"/>
      <c r="AE30" s="95"/>
      <c r="AF30" s="93"/>
      <c r="AG30" s="93"/>
    </row>
    <row r="31" spans="1:33" ht="18.75" customHeight="1">
      <c r="A31" s="11">
        <v>19</v>
      </c>
      <c r="B31" s="34">
        <v>45341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4" t="s">
        <v>32</v>
      </c>
      <c r="O31" s="104">
        <v>0</v>
      </c>
      <c r="P31" s="156" t="s">
        <v>123</v>
      </c>
      <c r="Q31" s="157">
        <v>1.6</v>
      </c>
      <c r="R31" s="40" t="s">
        <v>44</v>
      </c>
      <c r="S31" s="181">
        <v>1</v>
      </c>
      <c r="T31" s="191">
        <f t="shared" si="1"/>
        <v>1.6</v>
      </c>
      <c r="U31" s="129" t="s">
        <v>90</v>
      </c>
      <c r="V31" s="145" t="s">
        <v>91</v>
      </c>
      <c r="W31" s="194"/>
      <c r="X31" s="151"/>
      <c r="Y31" s="120"/>
      <c r="Z31" s="120"/>
      <c r="AA31" s="150"/>
      <c r="AB31" s="120"/>
      <c r="AC31" s="120"/>
      <c r="AD31" s="95"/>
      <c r="AE31" s="95"/>
      <c r="AF31" s="93"/>
      <c r="AG31" s="93"/>
    </row>
    <row r="32" spans="1:33" ht="18.75" customHeight="1">
      <c r="A32" s="11">
        <v>20</v>
      </c>
      <c r="B32" s="34">
        <v>45325</v>
      </c>
      <c r="C32" s="153">
        <v>0</v>
      </c>
      <c r="D32" s="153">
        <v>0</v>
      </c>
      <c r="E32" s="153">
        <v>0</v>
      </c>
      <c r="F32" s="153">
        <v>0</v>
      </c>
      <c r="G32" s="153">
        <v>0</v>
      </c>
      <c r="H32" s="153">
        <v>0</v>
      </c>
      <c r="I32" s="153">
        <v>0</v>
      </c>
      <c r="J32" s="153">
        <v>0</v>
      </c>
      <c r="K32" s="153">
        <v>0</v>
      </c>
      <c r="L32" s="153">
        <v>0</v>
      </c>
      <c r="M32" s="153">
        <v>0</v>
      </c>
      <c r="N32" s="154" t="s">
        <v>32</v>
      </c>
      <c r="O32" s="86">
        <v>0</v>
      </c>
      <c r="P32" s="156" t="s">
        <v>128</v>
      </c>
      <c r="Q32" s="157">
        <v>0.03</v>
      </c>
      <c r="R32" s="40" t="s">
        <v>44</v>
      </c>
      <c r="S32" s="181">
        <v>4</v>
      </c>
      <c r="T32" s="191">
        <f>Q32*S32</f>
        <v>0.12</v>
      </c>
      <c r="U32" s="129" t="s">
        <v>85</v>
      </c>
      <c r="V32" s="145" t="s">
        <v>133</v>
      </c>
      <c r="W32" s="194"/>
      <c r="X32" s="151"/>
      <c r="Y32" s="120"/>
      <c r="Z32" s="120"/>
      <c r="AA32" s="150"/>
      <c r="AB32" s="120"/>
      <c r="AC32" s="120"/>
      <c r="AD32" s="95"/>
      <c r="AE32" s="95"/>
      <c r="AF32" s="93"/>
      <c r="AG32" s="93"/>
    </row>
    <row r="33" spans="1:33" ht="22.5" customHeight="1">
      <c r="A33" s="11">
        <v>21</v>
      </c>
      <c r="B33" s="34">
        <v>45325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4" t="s">
        <v>32</v>
      </c>
      <c r="O33" s="104">
        <v>0</v>
      </c>
      <c r="P33" s="156" t="s">
        <v>129</v>
      </c>
      <c r="Q33" s="157">
        <v>0.07</v>
      </c>
      <c r="R33" s="40" t="s">
        <v>44</v>
      </c>
      <c r="S33" s="181">
        <v>2</v>
      </c>
      <c r="T33" s="191">
        <f t="shared" si="1"/>
        <v>0.14</v>
      </c>
      <c r="U33" s="129" t="s">
        <v>85</v>
      </c>
      <c r="V33" s="145" t="s">
        <v>133</v>
      </c>
      <c r="W33" s="194"/>
      <c r="X33" s="151"/>
      <c r="Y33" s="120"/>
      <c r="Z33" s="120"/>
      <c r="AA33" s="150"/>
      <c r="AB33" s="120"/>
      <c r="AC33" s="120"/>
      <c r="AD33" s="95"/>
      <c r="AE33" s="95"/>
      <c r="AF33" s="93"/>
      <c r="AG33" s="93"/>
    </row>
    <row r="34" spans="1:33" ht="18.75" customHeight="1">
      <c r="A34" s="11">
        <v>22</v>
      </c>
      <c r="B34" s="34">
        <v>45325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4" t="s">
        <v>32</v>
      </c>
      <c r="O34" s="104">
        <v>0</v>
      </c>
      <c r="P34" s="156" t="s">
        <v>130</v>
      </c>
      <c r="Q34" s="157">
        <v>0.65</v>
      </c>
      <c r="R34" s="40" t="s">
        <v>44</v>
      </c>
      <c r="S34" s="181">
        <v>1</v>
      </c>
      <c r="T34" s="191">
        <f t="shared" si="1"/>
        <v>0.65</v>
      </c>
      <c r="U34" s="129" t="s">
        <v>85</v>
      </c>
      <c r="V34" s="145" t="s">
        <v>133</v>
      </c>
      <c r="W34" s="194"/>
      <c r="X34" s="151"/>
      <c r="Y34" s="120"/>
      <c r="Z34" s="120"/>
      <c r="AA34" s="150"/>
      <c r="AB34" s="120"/>
      <c r="AC34" s="120"/>
      <c r="AD34" s="95"/>
      <c r="AE34" s="95"/>
      <c r="AF34" s="93"/>
      <c r="AG34" s="93"/>
    </row>
    <row r="35" spans="1:33" ht="18.75" customHeight="1">
      <c r="A35" s="11">
        <v>23</v>
      </c>
      <c r="B35" s="34">
        <v>45324</v>
      </c>
      <c r="C35" s="153">
        <v>0</v>
      </c>
      <c r="D35" s="153">
        <v>0</v>
      </c>
      <c r="E35" s="153">
        <v>0</v>
      </c>
      <c r="F35" s="153">
        <v>0</v>
      </c>
      <c r="G35" s="153">
        <v>0</v>
      </c>
      <c r="H35" s="153">
        <v>0</v>
      </c>
      <c r="I35" s="153">
        <v>0</v>
      </c>
      <c r="J35" s="153">
        <v>0</v>
      </c>
      <c r="K35" s="153">
        <v>0</v>
      </c>
      <c r="L35" s="153">
        <v>0</v>
      </c>
      <c r="M35" s="153">
        <v>0</v>
      </c>
      <c r="N35" s="154" t="s">
        <v>32</v>
      </c>
      <c r="O35" s="86">
        <v>0</v>
      </c>
      <c r="P35" s="156" t="s">
        <v>131</v>
      </c>
      <c r="Q35" s="157">
        <v>0.9</v>
      </c>
      <c r="R35" s="40" t="s">
        <v>44</v>
      </c>
      <c r="S35" s="181">
        <v>1</v>
      </c>
      <c r="T35" s="191">
        <f t="shared" si="1"/>
        <v>0.9</v>
      </c>
      <c r="U35" s="129" t="s">
        <v>85</v>
      </c>
      <c r="V35" s="145" t="s">
        <v>134</v>
      </c>
      <c r="W35" s="194"/>
      <c r="X35" s="151"/>
      <c r="Y35" s="120"/>
      <c r="Z35" s="120"/>
      <c r="AA35" s="150"/>
      <c r="AB35" s="120"/>
      <c r="AC35" s="120"/>
      <c r="AD35" s="95"/>
      <c r="AE35" s="95"/>
      <c r="AF35" s="93"/>
      <c r="AG35" s="93"/>
    </row>
    <row r="36" spans="1:33" ht="18.75" customHeight="1">
      <c r="A36" s="11">
        <v>24</v>
      </c>
      <c r="B36" s="34">
        <v>45323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4" t="s">
        <v>32</v>
      </c>
      <c r="O36" s="104">
        <v>0</v>
      </c>
      <c r="P36" s="156" t="s">
        <v>132</v>
      </c>
      <c r="Q36" s="157">
        <v>1.3</v>
      </c>
      <c r="R36" s="40" t="s">
        <v>44</v>
      </c>
      <c r="S36" s="181">
        <v>1</v>
      </c>
      <c r="T36" s="191">
        <f t="shared" si="1"/>
        <v>1.3</v>
      </c>
      <c r="U36" s="129" t="s">
        <v>85</v>
      </c>
      <c r="V36" s="145" t="s">
        <v>135</v>
      </c>
      <c r="W36" s="194"/>
      <c r="X36" s="151"/>
      <c r="Y36" s="120"/>
      <c r="Z36" s="120"/>
      <c r="AA36" s="150"/>
      <c r="AB36" s="120"/>
      <c r="AC36" s="120"/>
      <c r="AD36" s="95"/>
      <c r="AE36" s="95"/>
      <c r="AF36" s="93"/>
      <c r="AG36" s="93"/>
    </row>
    <row r="37" spans="1:33" ht="21" customHeight="1">
      <c r="A37" s="11">
        <v>25</v>
      </c>
      <c r="B37" s="34">
        <v>45323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4" t="s">
        <v>32</v>
      </c>
      <c r="O37" s="104">
        <v>0</v>
      </c>
      <c r="P37" s="156" t="s">
        <v>117</v>
      </c>
      <c r="Q37" s="109">
        <v>0.47</v>
      </c>
      <c r="R37" s="40" t="s">
        <v>44</v>
      </c>
      <c r="S37" s="181">
        <v>1</v>
      </c>
      <c r="T37" s="191">
        <f t="shared" si="1"/>
        <v>0.47</v>
      </c>
      <c r="U37" s="129" t="s">
        <v>85</v>
      </c>
      <c r="V37" s="145" t="s">
        <v>135</v>
      </c>
      <c r="W37" s="194"/>
      <c r="X37" s="151"/>
      <c r="Y37" s="120"/>
      <c r="Z37" s="120"/>
      <c r="AA37" s="150"/>
      <c r="AB37" s="120"/>
      <c r="AC37" s="120"/>
      <c r="AD37" s="95"/>
      <c r="AE37" s="95"/>
      <c r="AF37" s="93"/>
      <c r="AG37" s="93"/>
    </row>
    <row r="38" spans="1:33" ht="18" customHeight="1">
      <c r="A38" s="11">
        <v>26</v>
      </c>
      <c r="B38" s="34">
        <v>45328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4" t="s">
        <v>32</v>
      </c>
      <c r="O38" s="104">
        <v>0</v>
      </c>
      <c r="P38" s="156" t="s">
        <v>136</v>
      </c>
      <c r="Q38" s="157">
        <v>0.7</v>
      </c>
      <c r="R38" s="40" t="s">
        <v>44</v>
      </c>
      <c r="S38" s="183">
        <v>1</v>
      </c>
      <c r="T38" s="191">
        <f t="shared" si="1"/>
        <v>0.7</v>
      </c>
      <c r="U38" s="129" t="s">
        <v>85</v>
      </c>
      <c r="V38" s="145" t="s">
        <v>141</v>
      </c>
      <c r="W38" s="115"/>
      <c r="X38" s="151"/>
      <c r="Y38" s="120"/>
      <c r="Z38" s="120"/>
      <c r="AA38" s="150"/>
      <c r="AB38" s="120"/>
      <c r="AC38" s="120"/>
      <c r="AD38" s="95"/>
      <c r="AE38" s="95"/>
      <c r="AF38" s="93"/>
      <c r="AG38" s="93"/>
    </row>
    <row r="39" spans="1:33" ht="18.75" customHeight="1">
      <c r="A39" s="11">
        <v>27</v>
      </c>
      <c r="B39" s="34">
        <v>45328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4" t="s">
        <v>32</v>
      </c>
      <c r="O39" s="104">
        <v>0</v>
      </c>
      <c r="P39" s="156" t="s">
        <v>137</v>
      </c>
      <c r="Q39" s="157">
        <v>1.5</v>
      </c>
      <c r="R39" s="40" t="s">
        <v>44</v>
      </c>
      <c r="S39" s="181">
        <v>2</v>
      </c>
      <c r="T39" s="191">
        <f t="shared" si="1"/>
        <v>3</v>
      </c>
      <c r="U39" s="129" t="s">
        <v>85</v>
      </c>
      <c r="V39" s="145" t="s">
        <v>141</v>
      </c>
      <c r="W39" s="115"/>
      <c r="X39" s="151"/>
      <c r="Y39" s="120"/>
      <c r="Z39" s="120"/>
      <c r="AA39" s="150"/>
      <c r="AB39" s="120"/>
      <c r="AC39" s="120"/>
      <c r="AD39" s="95"/>
      <c r="AE39" s="95"/>
      <c r="AF39" s="93"/>
      <c r="AG39" s="93"/>
    </row>
    <row r="40" spans="1:33" ht="18.75" customHeight="1">
      <c r="A40" s="11">
        <v>28</v>
      </c>
      <c r="B40" s="34">
        <v>45327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4" t="s">
        <v>32</v>
      </c>
      <c r="O40" s="104">
        <v>0</v>
      </c>
      <c r="P40" s="38" t="s">
        <v>138</v>
      </c>
      <c r="Q40" s="36">
        <v>4.9</v>
      </c>
      <c r="R40" s="40" t="s">
        <v>44</v>
      </c>
      <c r="S40" s="181">
        <v>2</v>
      </c>
      <c r="T40" s="192">
        <f t="shared" si="1"/>
        <v>9.8</v>
      </c>
      <c r="U40" s="129" t="s">
        <v>139</v>
      </c>
      <c r="V40" s="145" t="s">
        <v>140</v>
      </c>
      <c r="W40" s="115"/>
      <c r="X40" s="151"/>
      <c r="Y40" s="120"/>
      <c r="Z40" s="120"/>
      <c r="AA40" s="150"/>
      <c r="AB40" s="120"/>
      <c r="AC40" s="120"/>
      <c r="AD40" s="95"/>
      <c r="AE40" s="95"/>
      <c r="AF40" s="93"/>
      <c r="AG40" s="93"/>
    </row>
    <row r="41" spans="1:33" ht="18.75" customHeight="1">
      <c r="A41" s="11">
        <v>29</v>
      </c>
      <c r="B41" s="34">
        <v>45332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4" t="s">
        <v>32</v>
      </c>
      <c r="O41" s="104">
        <v>0</v>
      </c>
      <c r="P41" s="156" t="s">
        <v>142</v>
      </c>
      <c r="Q41" s="157">
        <v>5.1</v>
      </c>
      <c r="R41" s="40" t="s">
        <v>44</v>
      </c>
      <c r="S41" s="181">
        <v>1</v>
      </c>
      <c r="T41" s="193">
        <f t="shared" si="1"/>
        <v>5.1</v>
      </c>
      <c r="U41" s="145" t="s">
        <v>85</v>
      </c>
      <c r="V41" s="145" t="s">
        <v>151</v>
      </c>
      <c r="W41" s="115"/>
      <c r="X41" s="151"/>
      <c r="Y41" s="120"/>
      <c r="Z41" s="120"/>
      <c r="AA41" s="150"/>
      <c r="AB41" s="120"/>
      <c r="AC41" s="120"/>
      <c r="AD41" s="95"/>
      <c r="AE41" s="95"/>
      <c r="AF41" s="93"/>
      <c r="AG41" s="93"/>
    </row>
    <row r="42" spans="1:33" ht="18.75" customHeight="1">
      <c r="A42" s="11">
        <v>30</v>
      </c>
      <c r="B42" s="34">
        <v>45332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4" t="s">
        <v>32</v>
      </c>
      <c r="O42" s="104">
        <v>0</v>
      </c>
      <c r="P42" s="156" t="s">
        <v>143</v>
      </c>
      <c r="Q42" s="157">
        <v>0.65</v>
      </c>
      <c r="R42" s="40" t="s">
        <v>44</v>
      </c>
      <c r="S42" s="181">
        <v>1</v>
      </c>
      <c r="T42" s="193">
        <f t="shared" si="1"/>
        <v>0.65</v>
      </c>
      <c r="U42" s="145" t="s">
        <v>85</v>
      </c>
      <c r="V42" s="145" t="s">
        <v>151</v>
      </c>
      <c r="W42" s="115"/>
      <c r="X42" s="151"/>
      <c r="Y42" s="120"/>
      <c r="Z42" s="120"/>
      <c r="AA42" s="150"/>
      <c r="AB42" s="120"/>
      <c r="AC42" s="120"/>
      <c r="AD42" s="95"/>
      <c r="AE42" s="95"/>
      <c r="AF42" s="93"/>
      <c r="AG42" s="93"/>
    </row>
    <row r="43" spans="1:33" ht="18.75" customHeight="1">
      <c r="A43" s="11">
        <v>31</v>
      </c>
      <c r="B43" s="34">
        <v>45332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4" t="s">
        <v>32</v>
      </c>
      <c r="O43" s="104">
        <v>0</v>
      </c>
      <c r="P43" s="156" t="s">
        <v>144</v>
      </c>
      <c r="Q43" s="157">
        <v>0.04</v>
      </c>
      <c r="R43" s="40" t="s">
        <v>44</v>
      </c>
      <c r="S43" s="181">
        <v>1</v>
      </c>
      <c r="T43" s="193">
        <f t="shared" si="1"/>
        <v>0.04</v>
      </c>
      <c r="U43" s="145" t="s">
        <v>85</v>
      </c>
      <c r="V43" s="145" t="s">
        <v>151</v>
      </c>
      <c r="W43" s="115"/>
      <c r="X43" s="151"/>
      <c r="Y43" s="120"/>
      <c r="Z43" s="120"/>
      <c r="AA43" s="150"/>
      <c r="AB43" s="120"/>
      <c r="AC43" s="120"/>
      <c r="AD43" s="95"/>
      <c r="AE43" s="95"/>
      <c r="AF43" s="93"/>
      <c r="AG43" s="93"/>
    </row>
    <row r="44" spans="1:33" ht="24" customHeight="1">
      <c r="A44" s="11">
        <v>32</v>
      </c>
      <c r="B44" s="34">
        <v>45333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4" t="s">
        <v>32</v>
      </c>
      <c r="O44" s="104">
        <v>0</v>
      </c>
      <c r="P44" s="156" t="s">
        <v>145</v>
      </c>
      <c r="Q44" s="109">
        <v>2.5</v>
      </c>
      <c r="R44" s="40" t="s">
        <v>44</v>
      </c>
      <c r="S44" s="181">
        <v>1</v>
      </c>
      <c r="T44" s="191">
        <f t="shared" si="1"/>
        <v>2.5</v>
      </c>
      <c r="U44" s="145" t="s">
        <v>85</v>
      </c>
      <c r="V44" s="145" t="s">
        <v>152</v>
      </c>
      <c r="W44" s="115"/>
      <c r="X44" s="151"/>
      <c r="Y44" s="120"/>
      <c r="Z44" s="120"/>
      <c r="AA44" s="150"/>
      <c r="AB44" s="120"/>
      <c r="AC44" s="120"/>
      <c r="AD44" s="95"/>
      <c r="AE44" s="95"/>
      <c r="AF44" s="93"/>
      <c r="AG44" s="93"/>
    </row>
    <row r="45" spans="1:33" ht="20.25" customHeight="1">
      <c r="A45" s="11">
        <v>33</v>
      </c>
      <c r="B45" s="34">
        <v>45333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4" t="s">
        <v>32</v>
      </c>
      <c r="O45" s="104">
        <v>0</v>
      </c>
      <c r="P45" s="156" t="s">
        <v>146</v>
      </c>
      <c r="Q45" s="157">
        <v>3.5</v>
      </c>
      <c r="R45" s="40" t="s">
        <v>44</v>
      </c>
      <c r="S45" s="181">
        <v>1</v>
      </c>
      <c r="T45" s="191">
        <f t="shared" si="1"/>
        <v>3.5</v>
      </c>
      <c r="U45" s="145" t="s">
        <v>85</v>
      </c>
      <c r="V45" s="145" t="s">
        <v>150</v>
      </c>
      <c r="W45" s="115"/>
      <c r="X45" s="151"/>
      <c r="Y45" s="120"/>
      <c r="Z45" s="120"/>
      <c r="AA45" s="150"/>
      <c r="AB45" s="120"/>
      <c r="AC45" s="120"/>
      <c r="AD45" s="95"/>
      <c r="AE45" s="95"/>
      <c r="AF45" s="93"/>
      <c r="AG45" s="93"/>
    </row>
    <row r="46" spans="1:33" ht="21" customHeight="1">
      <c r="A46" s="11">
        <v>34</v>
      </c>
      <c r="B46" s="34">
        <v>45331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4" t="s">
        <v>32</v>
      </c>
      <c r="O46" s="104">
        <v>0</v>
      </c>
      <c r="P46" s="156" t="s">
        <v>147</v>
      </c>
      <c r="Q46" s="157">
        <v>5</v>
      </c>
      <c r="R46" s="40" t="s">
        <v>44</v>
      </c>
      <c r="S46" s="181">
        <v>1</v>
      </c>
      <c r="T46" s="191">
        <f t="shared" si="1"/>
        <v>5</v>
      </c>
      <c r="U46" s="145" t="s">
        <v>85</v>
      </c>
      <c r="V46" s="145" t="s">
        <v>153</v>
      </c>
      <c r="W46" s="115"/>
      <c r="X46" s="151"/>
      <c r="Y46" s="120"/>
      <c r="Z46" s="120"/>
      <c r="AA46" s="150"/>
      <c r="AB46" s="120"/>
      <c r="AC46" s="120"/>
      <c r="AD46" s="95"/>
      <c r="AE46" s="95"/>
      <c r="AF46" s="93"/>
      <c r="AG46" s="93"/>
    </row>
    <row r="47" spans="1:33" ht="18.75" customHeight="1">
      <c r="A47" s="11">
        <v>35</v>
      </c>
      <c r="B47" s="34">
        <v>45332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4" t="s">
        <v>32</v>
      </c>
      <c r="O47" s="104">
        <v>0</v>
      </c>
      <c r="P47" s="156" t="s">
        <v>148</v>
      </c>
      <c r="Q47" s="157">
        <v>0.6</v>
      </c>
      <c r="R47" s="40" t="s">
        <v>44</v>
      </c>
      <c r="S47" s="181">
        <v>1</v>
      </c>
      <c r="T47" s="191">
        <f t="shared" si="1"/>
        <v>0.6</v>
      </c>
      <c r="U47" s="145" t="s">
        <v>85</v>
      </c>
      <c r="V47" s="145" t="s">
        <v>154</v>
      </c>
      <c r="W47" s="115"/>
      <c r="X47" s="151"/>
      <c r="Y47" s="120"/>
      <c r="Z47" s="120"/>
      <c r="AA47" s="150"/>
      <c r="AB47" s="120"/>
      <c r="AC47" s="120"/>
      <c r="AD47" s="95"/>
      <c r="AE47" s="95"/>
      <c r="AF47" s="93"/>
      <c r="AG47" s="93"/>
    </row>
    <row r="48" spans="1:33" ht="18.75" customHeight="1">
      <c r="A48" s="11">
        <v>36</v>
      </c>
      <c r="B48" s="34">
        <v>45334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4" t="s">
        <v>32</v>
      </c>
      <c r="O48" s="104">
        <v>0</v>
      </c>
      <c r="P48" s="156" t="s">
        <v>149</v>
      </c>
      <c r="Q48" s="157">
        <v>6.8</v>
      </c>
      <c r="R48" s="40" t="s">
        <v>44</v>
      </c>
      <c r="S48" s="181">
        <v>1</v>
      </c>
      <c r="T48" s="191">
        <f t="shared" si="1"/>
        <v>6.8</v>
      </c>
      <c r="U48" s="145" t="s">
        <v>155</v>
      </c>
      <c r="V48" s="145" t="s">
        <v>156</v>
      </c>
      <c r="W48" s="115"/>
      <c r="X48" s="151"/>
      <c r="Y48" s="120"/>
      <c r="Z48" s="120"/>
      <c r="AA48" s="150"/>
      <c r="AB48" s="120"/>
      <c r="AC48" s="120"/>
      <c r="AD48" s="95"/>
      <c r="AE48" s="95"/>
      <c r="AF48" s="93"/>
      <c r="AG48" s="93"/>
    </row>
    <row r="49" spans="1:33" ht="21" customHeight="1">
      <c r="A49" s="11">
        <v>37</v>
      </c>
      <c r="B49" s="34">
        <v>45337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4" t="s">
        <v>32</v>
      </c>
      <c r="O49" s="104">
        <v>0</v>
      </c>
      <c r="P49" s="156" t="s">
        <v>89</v>
      </c>
      <c r="Q49" s="157">
        <v>0.05</v>
      </c>
      <c r="R49" s="40" t="s">
        <v>44</v>
      </c>
      <c r="S49" s="181">
        <v>1</v>
      </c>
      <c r="T49" s="191">
        <f t="shared" si="1"/>
        <v>0.05</v>
      </c>
      <c r="U49" s="129" t="s">
        <v>90</v>
      </c>
      <c r="V49" s="145" t="s">
        <v>161</v>
      </c>
      <c r="W49" s="115"/>
      <c r="X49" s="151"/>
      <c r="Y49" s="120"/>
      <c r="Z49" s="120"/>
      <c r="AA49" s="150"/>
      <c r="AB49" s="120"/>
      <c r="AC49" s="120"/>
      <c r="AD49" s="95"/>
      <c r="AE49" s="95"/>
      <c r="AF49" s="93"/>
      <c r="AG49" s="93"/>
    </row>
    <row r="50" spans="1:33" ht="18.75" customHeight="1">
      <c r="A50" s="11">
        <v>38</v>
      </c>
      <c r="B50" s="34">
        <v>45337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4" t="s">
        <v>32</v>
      </c>
      <c r="O50" s="104">
        <v>0</v>
      </c>
      <c r="P50" s="156" t="s">
        <v>157</v>
      </c>
      <c r="Q50" s="157">
        <v>0.075</v>
      </c>
      <c r="R50" s="40" t="s">
        <v>44</v>
      </c>
      <c r="S50" s="181">
        <v>2</v>
      </c>
      <c r="T50" s="191">
        <f t="shared" si="1"/>
        <v>0.15</v>
      </c>
      <c r="U50" s="129" t="s">
        <v>90</v>
      </c>
      <c r="V50" s="145" t="s">
        <v>161</v>
      </c>
      <c r="W50" s="115"/>
      <c r="X50" s="151"/>
      <c r="Y50" s="120"/>
      <c r="Z50" s="120"/>
      <c r="AA50" s="150"/>
      <c r="AB50" s="120"/>
      <c r="AC50" s="120"/>
      <c r="AD50" s="95"/>
      <c r="AE50" s="95"/>
      <c r="AF50" s="93"/>
      <c r="AG50" s="93"/>
    </row>
    <row r="51" spans="1:33" ht="18.75" customHeight="1">
      <c r="A51" s="11">
        <v>39</v>
      </c>
      <c r="B51" s="34">
        <v>45337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4" t="s">
        <v>32</v>
      </c>
      <c r="O51" s="104">
        <v>0</v>
      </c>
      <c r="P51" s="156" t="s">
        <v>158</v>
      </c>
      <c r="Q51" s="157">
        <v>1.5</v>
      </c>
      <c r="R51" s="40" t="s">
        <v>44</v>
      </c>
      <c r="S51" s="181">
        <v>1</v>
      </c>
      <c r="T51" s="191">
        <f t="shared" si="1"/>
        <v>1.5</v>
      </c>
      <c r="U51" s="129" t="s">
        <v>90</v>
      </c>
      <c r="V51" s="145" t="s">
        <v>161</v>
      </c>
      <c r="W51" s="115"/>
      <c r="X51" s="151"/>
      <c r="Y51" s="120"/>
      <c r="Z51" s="120"/>
      <c r="AA51" s="150"/>
      <c r="AB51" s="120"/>
      <c r="AC51" s="120"/>
      <c r="AD51" s="95"/>
      <c r="AE51" s="95"/>
      <c r="AF51" s="93"/>
      <c r="AG51" s="93"/>
    </row>
    <row r="52" spans="1:33" ht="18.75" customHeight="1">
      <c r="A52" s="11">
        <v>40</v>
      </c>
      <c r="B52" s="34">
        <v>45337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4" t="s">
        <v>32</v>
      </c>
      <c r="O52" s="104">
        <v>0</v>
      </c>
      <c r="P52" s="156" t="s">
        <v>159</v>
      </c>
      <c r="Q52" s="157">
        <v>0.45</v>
      </c>
      <c r="R52" s="40" t="s">
        <v>44</v>
      </c>
      <c r="S52" s="181">
        <v>1</v>
      </c>
      <c r="T52" s="191">
        <f t="shared" si="1"/>
        <v>0.45</v>
      </c>
      <c r="U52" s="129" t="s">
        <v>90</v>
      </c>
      <c r="V52" s="145" t="s">
        <v>161</v>
      </c>
      <c r="W52" s="115"/>
      <c r="X52" s="151"/>
      <c r="Y52" s="120"/>
      <c r="Z52" s="120"/>
      <c r="AA52" s="150"/>
      <c r="AB52" s="120"/>
      <c r="AC52" s="120"/>
      <c r="AD52" s="95"/>
      <c r="AE52" s="95"/>
      <c r="AF52" s="93"/>
      <c r="AG52" s="93"/>
    </row>
    <row r="53" spans="1:33" ht="18.75" customHeight="1">
      <c r="A53" s="11">
        <v>41</v>
      </c>
      <c r="B53" s="34">
        <v>45337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4" t="s">
        <v>32</v>
      </c>
      <c r="O53" s="104">
        <v>0</v>
      </c>
      <c r="P53" s="156" t="s">
        <v>160</v>
      </c>
      <c r="Q53" s="157">
        <v>0.8</v>
      </c>
      <c r="R53" s="40" t="s">
        <v>44</v>
      </c>
      <c r="S53" s="181">
        <v>3</v>
      </c>
      <c r="T53" s="191">
        <f t="shared" si="1"/>
        <v>2.4000000000000004</v>
      </c>
      <c r="U53" s="129" t="s">
        <v>90</v>
      </c>
      <c r="V53" s="145" t="s">
        <v>161</v>
      </c>
      <c r="W53" s="115"/>
      <c r="X53" s="151"/>
      <c r="Y53" s="120"/>
      <c r="Z53" s="120"/>
      <c r="AA53" s="150"/>
      <c r="AB53" s="120"/>
      <c r="AC53" s="120"/>
      <c r="AD53" s="95"/>
      <c r="AE53" s="95"/>
      <c r="AF53" s="93"/>
      <c r="AG53" s="93"/>
    </row>
    <row r="54" spans="1:33" ht="18.75" customHeight="1">
      <c r="A54" s="11">
        <v>42</v>
      </c>
      <c r="B54" s="34">
        <v>45337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4" t="s">
        <v>32</v>
      </c>
      <c r="O54" s="104">
        <v>0</v>
      </c>
      <c r="P54" s="156" t="s">
        <v>164</v>
      </c>
      <c r="Q54" s="157">
        <v>0.32714</v>
      </c>
      <c r="R54" s="40" t="s">
        <v>45</v>
      </c>
      <c r="S54" s="181">
        <v>7</v>
      </c>
      <c r="T54" s="191">
        <v>2.29</v>
      </c>
      <c r="U54" s="129" t="s">
        <v>90</v>
      </c>
      <c r="V54" s="145" t="s">
        <v>161</v>
      </c>
      <c r="W54" s="115"/>
      <c r="X54" s="151"/>
      <c r="Y54" s="120"/>
      <c r="Z54" s="120"/>
      <c r="AA54" s="150"/>
      <c r="AB54" s="120"/>
      <c r="AC54" s="120"/>
      <c r="AD54" s="95"/>
      <c r="AE54" s="95"/>
      <c r="AF54" s="93"/>
      <c r="AG54" s="93"/>
    </row>
    <row r="55" spans="1:33" ht="35.25" customHeight="1">
      <c r="A55" s="11">
        <v>43</v>
      </c>
      <c r="B55" s="34">
        <v>45331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4" t="s">
        <v>32</v>
      </c>
      <c r="O55" s="104">
        <v>0</v>
      </c>
      <c r="P55" s="156" t="s">
        <v>172</v>
      </c>
      <c r="Q55" s="157">
        <v>0.15</v>
      </c>
      <c r="R55" s="40" t="s">
        <v>44</v>
      </c>
      <c r="S55" s="181">
        <v>6</v>
      </c>
      <c r="T55" s="191">
        <f aca="true" t="shared" si="2" ref="T55:T70">Q55*S55</f>
        <v>0.8999999999999999</v>
      </c>
      <c r="U55" s="129" t="s">
        <v>169</v>
      </c>
      <c r="V55" s="145" t="s">
        <v>173</v>
      </c>
      <c r="W55" s="188"/>
      <c r="X55" s="151"/>
      <c r="Y55" s="120"/>
      <c r="Z55" s="120"/>
      <c r="AA55" s="150"/>
      <c r="AB55" s="120"/>
      <c r="AC55" s="120"/>
      <c r="AD55" s="95"/>
      <c r="AE55" s="95"/>
      <c r="AF55" s="93"/>
      <c r="AG55" s="93"/>
    </row>
    <row r="56" spans="1:33" ht="32.25" customHeight="1">
      <c r="A56" s="11">
        <v>44</v>
      </c>
      <c r="B56" s="34">
        <v>45349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4" t="s">
        <v>32</v>
      </c>
      <c r="O56" s="104">
        <v>0</v>
      </c>
      <c r="P56" s="156" t="s">
        <v>172</v>
      </c>
      <c r="Q56" s="157">
        <v>0.15</v>
      </c>
      <c r="R56" s="40" t="s">
        <v>44</v>
      </c>
      <c r="S56" s="181">
        <v>12</v>
      </c>
      <c r="T56" s="191">
        <f t="shared" si="2"/>
        <v>1.7999999999999998</v>
      </c>
      <c r="U56" s="129" t="s">
        <v>169</v>
      </c>
      <c r="V56" s="145" t="s">
        <v>171</v>
      </c>
      <c r="W56" s="188"/>
      <c r="X56" s="151"/>
      <c r="Y56" s="120"/>
      <c r="Z56" s="120"/>
      <c r="AA56" s="150"/>
      <c r="AB56" s="120"/>
      <c r="AC56" s="120"/>
      <c r="AD56" s="95"/>
      <c r="AE56" s="95"/>
      <c r="AF56" s="93"/>
      <c r="AG56" s="93"/>
    </row>
    <row r="57" spans="1:33" ht="18.75" customHeight="1">
      <c r="A57" s="11">
        <v>45</v>
      </c>
      <c r="B57" s="34">
        <v>45328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4" t="s">
        <v>32</v>
      </c>
      <c r="O57" s="104">
        <v>0</v>
      </c>
      <c r="P57" s="156" t="s">
        <v>175</v>
      </c>
      <c r="Q57" s="157">
        <v>0.42</v>
      </c>
      <c r="R57" s="40" t="s">
        <v>44</v>
      </c>
      <c r="S57" s="181">
        <v>1</v>
      </c>
      <c r="T57" s="191">
        <f t="shared" si="2"/>
        <v>0.42</v>
      </c>
      <c r="U57" s="129" t="s">
        <v>174</v>
      </c>
      <c r="V57" s="145" t="s">
        <v>196</v>
      </c>
      <c r="W57" s="188"/>
      <c r="X57" s="151"/>
      <c r="Y57" s="120"/>
      <c r="Z57" s="120"/>
      <c r="AA57" s="150"/>
      <c r="AB57" s="120"/>
      <c r="AC57" s="120"/>
      <c r="AD57" s="95"/>
      <c r="AE57" s="95"/>
      <c r="AF57" s="93"/>
      <c r="AG57" s="93"/>
    </row>
    <row r="58" spans="1:33" ht="18.75" customHeight="1">
      <c r="A58" s="11">
        <v>46</v>
      </c>
      <c r="B58" s="34">
        <v>45328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4" t="s">
        <v>32</v>
      </c>
      <c r="O58" s="104">
        <v>0</v>
      </c>
      <c r="P58" s="156" t="s">
        <v>176</v>
      </c>
      <c r="Q58" s="157">
        <v>7.3</v>
      </c>
      <c r="R58" s="40" t="s">
        <v>44</v>
      </c>
      <c r="S58" s="181">
        <v>1</v>
      </c>
      <c r="T58" s="191">
        <f t="shared" si="2"/>
        <v>7.3</v>
      </c>
      <c r="U58" s="129" t="s">
        <v>174</v>
      </c>
      <c r="V58" s="145" t="s">
        <v>196</v>
      </c>
      <c r="W58" s="188"/>
      <c r="X58" s="151"/>
      <c r="Y58" s="120"/>
      <c r="Z58" s="120"/>
      <c r="AA58" s="150"/>
      <c r="AB58" s="120"/>
      <c r="AC58" s="120"/>
      <c r="AD58" s="95"/>
      <c r="AE58" s="95"/>
      <c r="AF58" s="93"/>
      <c r="AG58" s="93"/>
    </row>
    <row r="59" spans="1:33" ht="18.75" customHeight="1">
      <c r="A59" s="11">
        <v>47</v>
      </c>
      <c r="B59" s="34">
        <v>45328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4" t="s">
        <v>32</v>
      </c>
      <c r="O59" s="104">
        <v>0</v>
      </c>
      <c r="P59" s="156" t="s">
        <v>177</v>
      </c>
      <c r="Q59" s="157">
        <v>0.77</v>
      </c>
      <c r="R59" s="40" t="s">
        <v>44</v>
      </c>
      <c r="S59" s="181">
        <v>1</v>
      </c>
      <c r="T59" s="191">
        <f t="shared" si="2"/>
        <v>0.77</v>
      </c>
      <c r="U59" s="129" t="s">
        <v>174</v>
      </c>
      <c r="V59" s="145" t="s">
        <v>196</v>
      </c>
      <c r="W59" s="188"/>
      <c r="X59" s="151"/>
      <c r="Y59" s="120"/>
      <c r="Z59" s="120"/>
      <c r="AA59" s="150"/>
      <c r="AB59" s="120"/>
      <c r="AC59" s="120"/>
      <c r="AD59" s="95"/>
      <c r="AE59" s="95"/>
      <c r="AF59" s="93"/>
      <c r="AG59" s="93"/>
    </row>
    <row r="60" spans="1:33" ht="18.75" customHeight="1">
      <c r="A60" s="11">
        <v>48</v>
      </c>
      <c r="B60" s="34">
        <v>45328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4" t="s">
        <v>32</v>
      </c>
      <c r="O60" s="104">
        <v>0</v>
      </c>
      <c r="P60" s="156" t="s">
        <v>178</v>
      </c>
      <c r="Q60" s="157">
        <v>0.6</v>
      </c>
      <c r="R60" s="40" t="s">
        <v>44</v>
      </c>
      <c r="S60" s="181">
        <v>2</v>
      </c>
      <c r="T60" s="191">
        <f t="shared" si="2"/>
        <v>1.2</v>
      </c>
      <c r="U60" s="129" t="s">
        <v>174</v>
      </c>
      <c r="V60" s="145" t="s">
        <v>196</v>
      </c>
      <c r="W60" s="188"/>
      <c r="X60" s="151"/>
      <c r="Y60" s="120"/>
      <c r="Z60" s="120"/>
      <c r="AA60" s="150"/>
      <c r="AB60" s="120"/>
      <c r="AC60" s="120"/>
      <c r="AD60" s="95"/>
      <c r="AE60" s="95"/>
      <c r="AF60" s="93"/>
      <c r="AG60" s="93"/>
    </row>
    <row r="61" spans="1:33" ht="18.75" customHeight="1">
      <c r="A61" s="11">
        <v>49</v>
      </c>
      <c r="B61" s="34">
        <v>45328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4" t="s">
        <v>32</v>
      </c>
      <c r="O61" s="104">
        <v>0</v>
      </c>
      <c r="P61" s="156" t="s">
        <v>179</v>
      </c>
      <c r="Q61" s="157">
        <v>0.56</v>
      </c>
      <c r="R61" s="40" t="s">
        <v>44</v>
      </c>
      <c r="S61" s="181">
        <v>5</v>
      </c>
      <c r="T61" s="191">
        <f t="shared" si="2"/>
        <v>2.8000000000000003</v>
      </c>
      <c r="U61" s="129" t="s">
        <v>174</v>
      </c>
      <c r="V61" s="145" t="s">
        <v>196</v>
      </c>
      <c r="W61" s="188"/>
      <c r="X61" s="151"/>
      <c r="Y61" s="120"/>
      <c r="Z61" s="120"/>
      <c r="AA61" s="150"/>
      <c r="AB61" s="120"/>
      <c r="AC61" s="120"/>
      <c r="AD61" s="95"/>
      <c r="AE61" s="95"/>
      <c r="AF61" s="93"/>
      <c r="AG61" s="93"/>
    </row>
    <row r="62" spans="1:33" ht="18.75" customHeight="1">
      <c r="A62" s="11">
        <v>50</v>
      </c>
      <c r="B62" s="34">
        <v>45328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4" t="s">
        <v>32</v>
      </c>
      <c r="O62" s="104">
        <v>0</v>
      </c>
      <c r="P62" s="156" t="s">
        <v>180</v>
      </c>
      <c r="Q62" s="157">
        <v>1.1</v>
      </c>
      <c r="R62" s="40" t="s">
        <v>44</v>
      </c>
      <c r="S62" s="181">
        <v>1</v>
      </c>
      <c r="T62" s="191">
        <f t="shared" si="2"/>
        <v>1.1</v>
      </c>
      <c r="U62" s="129" t="s">
        <v>174</v>
      </c>
      <c r="V62" s="145" t="s">
        <v>196</v>
      </c>
      <c r="W62" s="188"/>
      <c r="X62" s="151"/>
      <c r="Y62" s="120"/>
      <c r="Z62" s="120"/>
      <c r="AA62" s="150"/>
      <c r="AB62" s="120"/>
      <c r="AC62" s="120"/>
      <c r="AD62" s="95"/>
      <c r="AE62" s="95"/>
      <c r="AF62" s="93"/>
      <c r="AG62" s="93"/>
    </row>
    <row r="63" spans="1:33" ht="18.75" customHeight="1">
      <c r="A63" s="11">
        <v>51</v>
      </c>
      <c r="B63" s="34">
        <v>45328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4" t="s">
        <v>32</v>
      </c>
      <c r="O63" s="104">
        <v>0</v>
      </c>
      <c r="P63" s="156" t="s">
        <v>197</v>
      </c>
      <c r="Q63" s="157">
        <v>3.85</v>
      </c>
      <c r="R63" s="40" t="s">
        <v>44</v>
      </c>
      <c r="S63" s="181">
        <v>1</v>
      </c>
      <c r="T63" s="191">
        <f t="shared" si="2"/>
        <v>3.85</v>
      </c>
      <c r="U63" s="129" t="s">
        <v>174</v>
      </c>
      <c r="V63" s="145" t="s">
        <v>196</v>
      </c>
      <c r="W63" s="188"/>
      <c r="X63" s="151"/>
      <c r="Y63" s="120"/>
      <c r="Z63" s="120"/>
      <c r="AA63" s="150"/>
      <c r="AB63" s="120"/>
      <c r="AC63" s="120"/>
      <c r="AD63" s="95"/>
      <c r="AE63" s="95"/>
      <c r="AF63" s="93"/>
      <c r="AG63" s="93"/>
    </row>
    <row r="64" spans="1:33" ht="18.75" customHeight="1">
      <c r="A64" s="11">
        <v>52</v>
      </c>
      <c r="B64" s="34">
        <v>45328</v>
      </c>
      <c r="C64" s="13">
        <v>0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4" t="s">
        <v>32</v>
      </c>
      <c r="O64" s="104">
        <v>0</v>
      </c>
      <c r="P64" s="156" t="s">
        <v>181</v>
      </c>
      <c r="Q64" s="157">
        <v>0.09</v>
      </c>
      <c r="R64" s="40" t="s">
        <v>44</v>
      </c>
      <c r="S64" s="181">
        <v>5</v>
      </c>
      <c r="T64" s="191">
        <f t="shared" si="2"/>
        <v>0.44999999999999996</v>
      </c>
      <c r="U64" s="129" t="s">
        <v>174</v>
      </c>
      <c r="V64" s="145" t="s">
        <v>196</v>
      </c>
      <c r="W64" s="188"/>
      <c r="X64" s="151"/>
      <c r="Y64" s="120"/>
      <c r="Z64" s="120"/>
      <c r="AA64" s="150"/>
      <c r="AB64" s="120"/>
      <c r="AC64" s="120"/>
      <c r="AD64" s="95"/>
      <c r="AE64" s="95"/>
      <c r="AF64" s="93"/>
      <c r="AG64" s="93"/>
    </row>
    <row r="65" spans="1:33" ht="18.75" customHeight="1">
      <c r="A65" s="11">
        <v>53</v>
      </c>
      <c r="B65" s="34">
        <v>45328</v>
      </c>
      <c r="C65" s="13">
        <v>0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4" t="s">
        <v>32</v>
      </c>
      <c r="O65" s="104">
        <v>0</v>
      </c>
      <c r="P65" s="156" t="s">
        <v>182</v>
      </c>
      <c r="Q65" s="157">
        <v>0.05</v>
      </c>
      <c r="R65" s="40" t="s">
        <v>44</v>
      </c>
      <c r="S65" s="181">
        <v>5</v>
      </c>
      <c r="T65" s="191">
        <f t="shared" si="2"/>
        <v>0.25</v>
      </c>
      <c r="U65" s="129" t="s">
        <v>174</v>
      </c>
      <c r="V65" s="145" t="s">
        <v>196</v>
      </c>
      <c r="W65" s="188"/>
      <c r="X65" s="151"/>
      <c r="Y65" s="120"/>
      <c r="Z65" s="120"/>
      <c r="AA65" s="150"/>
      <c r="AB65" s="120"/>
      <c r="AC65" s="120"/>
      <c r="AD65" s="95"/>
      <c r="AE65" s="95"/>
      <c r="AF65" s="93"/>
      <c r="AG65" s="93"/>
    </row>
    <row r="66" spans="1:33" ht="18.75" customHeight="1">
      <c r="A66" s="11">
        <v>54</v>
      </c>
      <c r="B66" s="34">
        <v>45328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4" t="s">
        <v>32</v>
      </c>
      <c r="O66" s="104">
        <v>0</v>
      </c>
      <c r="P66" s="156" t="s">
        <v>183</v>
      </c>
      <c r="Q66" s="157">
        <v>0.55</v>
      </c>
      <c r="R66" s="40" t="s">
        <v>44</v>
      </c>
      <c r="S66" s="181">
        <v>1</v>
      </c>
      <c r="T66" s="191">
        <f t="shared" si="2"/>
        <v>0.55</v>
      </c>
      <c r="U66" s="129" t="s">
        <v>174</v>
      </c>
      <c r="V66" s="145" t="s">
        <v>196</v>
      </c>
      <c r="W66" s="188"/>
      <c r="X66" s="151"/>
      <c r="Y66" s="120"/>
      <c r="Z66" s="120"/>
      <c r="AA66" s="150"/>
      <c r="AB66" s="120"/>
      <c r="AC66" s="120"/>
      <c r="AD66" s="95"/>
      <c r="AE66" s="95"/>
      <c r="AF66" s="93"/>
      <c r="AG66" s="93"/>
    </row>
    <row r="67" spans="1:33" ht="18.75" customHeight="1">
      <c r="A67" s="11">
        <v>55</v>
      </c>
      <c r="B67" s="34">
        <v>45328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4" t="s">
        <v>32</v>
      </c>
      <c r="O67" s="104">
        <v>0</v>
      </c>
      <c r="P67" s="156" t="s">
        <v>184</v>
      </c>
      <c r="Q67" s="157">
        <v>0.05</v>
      </c>
      <c r="R67" s="40" t="s">
        <v>44</v>
      </c>
      <c r="S67" s="181">
        <v>1</v>
      </c>
      <c r="T67" s="191">
        <f t="shared" si="2"/>
        <v>0.05</v>
      </c>
      <c r="U67" s="129" t="s">
        <v>174</v>
      </c>
      <c r="V67" s="145" t="s">
        <v>196</v>
      </c>
      <c r="W67" s="188"/>
      <c r="X67" s="151"/>
      <c r="Y67" s="120"/>
      <c r="Z67" s="120"/>
      <c r="AA67" s="150"/>
      <c r="AB67" s="120"/>
      <c r="AC67" s="120"/>
      <c r="AD67" s="95"/>
      <c r="AE67" s="95"/>
      <c r="AF67" s="93"/>
      <c r="AG67" s="93"/>
    </row>
    <row r="68" spans="1:33" ht="18.75" customHeight="1">
      <c r="A68" s="11">
        <v>56</v>
      </c>
      <c r="B68" s="34">
        <v>45328</v>
      </c>
      <c r="C68" s="13">
        <v>0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4" t="s">
        <v>32</v>
      </c>
      <c r="O68" s="104">
        <v>0</v>
      </c>
      <c r="P68" s="156" t="s">
        <v>185</v>
      </c>
      <c r="Q68" s="157">
        <v>1.65</v>
      </c>
      <c r="R68" s="40" t="s">
        <v>44</v>
      </c>
      <c r="S68" s="181">
        <v>1</v>
      </c>
      <c r="T68" s="191">
        <f t="shared" si="2"/>
        <v>1.65</v>
      </c>
      <c r="U68" s="129" t="s">
        <v>174</v>
      </c>
      <c r="V68" s="145" t="s">
        <v>196</v>
      </c>
      <c r="W68" s="188"/>
      <c r="X68" s="151"/>
      <c r="Y68" s="120"/>
      <c r="Z68" s="120"/>
      <c r="AA68" s="150"/>
      <c r="AB68" s="120"/>
      <c r="AC68" s="120"/>
      <c r="AD68" s="95"/>
      <c r="AE68" s="95"/>
      <c r="AF68" s="93"/>
      <c r="AG68" s="93"/>
    </row>
    <row r="69" spans="1:33" ht="18.75" customHeight="1">
      <c r="A69" s="11">
        <v>57</v>
      </c>
      <c r="B69" s="34">
        <v>45328</v>
      </c>
      <c r="C69" s="13">
        <v>0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4" t="s">
        <v>32</v>
      </c>
      <c r="O69" s="104">
        <v>0</v>
      </c>
      <c r="P69" s="156" t="s">
        <v>186</v>
      </c>
      <c r="Q69" s="157">
        <v>0.77</v>
      </c>
      <c r="R69" s="40" t="s">
        <v>44</v>
      </c>
      <c r="S69" s="181">
        <v>1</v>
      </c>
      <c r="T69" s="191">
        <f t="shared" si="2"/>
        <v>0.77</v>
      </c>
      <c r="U69" s="129" t="s">
        <v>174</v>
      </c>
      <c r="V69" s="145" t="s">
        <v>196</v>
      </c>
      <c r="W69" s="188"/>
      <c r="X69" s="151"/>
      <c r="Y69" s="120"/>
      <c r="Z69" s="120"/>
      <c r="AA69" s="150"/>
      <c r="AB69" s="120"/>
      <c r="AC69" s="120"/>
      <c r="AD69" s="95"/>
      <c r="AE69" s="95"/>
      <c r="AF69" s="93"/>
      <c r="AG69" s="93"/>
    </row>
    <row r="70" spans="1:33" ht="18.75" customHeight="1">
      <c r="A70" s="11">
        <v>58</v>
      </c>
      <c r="B70" s="34">
        <v>45328</v>
      </c>
      <c r="C70" s="13">
        <v>0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4" t="s">
        <v>32</v>
      </c>
      <c r="O70" s="104">
        <v>0</v>
      </c>
      <c r="P70" s="156" t="s">
        <v>117</v>
      </c>
      <c r="Q70" s="157">
        <v>0.52</v>
      </c>
      <c r="R70" s="40" t="s">
        <v>44</v>
      </c>
      <c r="S70" s="181">
        <v>1</v>
      </c>
      <c r="T70" s="191">
        <f t="shared" si="2"/>
        <v>0.52</v>
      </c>
      <c r="U70" s="129" t="s">
        <v>174</v>
      </c>
      <c r="V70" s="145" t="s">
        <v>196</v>
      </c>
      <c r="W70" s="188"/>
      <c r="X70" s="151"/>
      <c r="Y70" s="120"/>
      <c r="Z70" s="120"/>
      <c r="AA70" s="150"/>
      <c r="AB70" s="120"/>
      <c r="AC70" s="120"/>
      <c r="AD70" s="95"/>
      <c r="AE70" s="95"/>
      <c r="AF70" s="93"/>
      <c r="AG70" s="93"/>
    </row>
    <row r="71" spans="1:33" ht="18.75" customHeight="1">
      <c r="A71" s="11">
        <v>59</v>
      </c>
      <c r="B71" s="34">
        <v>45328</v>
      </c>
      <c r="C71" s="13">
        <v>0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4" t="s">
        <v>32</v>
      </c>
      <c r="O71" s="104">
        <v>0</v>
      </c>
      <c r="P71" s="156" t="s">
        <v>184</v>
      </c>
      <c r="Q71" s="157">
        <v>0.06</v>
      </c>
      <c r="R71" s="40" t="s">
        <v>44</v>
      </c>
      <c r="S71" s="181">
        <v>2</v>
      </c>
      <c r="T71" s="191">
        <f t="shared" si="1"/>
        <v>0.12</v>
      </c>
      <c r="U71" s="129" t="s">
        <v>174</v>
      </c>
      <c r="V71" s="145" t="s">
        <v>196</v>
      </c>
      <c r="W71" s="115"/>
      <c r="X71" s="151"/>
      <c r="Y71" s="120"/>
      <c r="Z71" s="120"/>
      <c r="AA71" s="150"/>
      <c r="AB71" s="120"/>
      <c r="AC71" s="120"/>
      <c r="AD71" s="95"/>
      <c r="AE71" s="95"/>
      <c r="AF71" s="93"/>
      <c r="AG71" s="93"/>
    </row>
    <row r="72" spans="1:33" ht="18.75" customHeight="1">
      <c r="A72" s="11">
        <v>60</v>
      </c>
      <c r="B72" s="34">
        <v>45328</v>
      </c>
      <c r="C72" s="13">
        <v>0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4" t="s">
        <v>32</v>
      </c>
      <c r="O72" s="104">
        <v>0</v>
      </c>
      <c r="P72" s="156" t="s">
        <v>175</v>
      </c>
      <c r="Q72" s="157">
        <v>0.48</v>
      </c>
      <c r="R72" s="40" t="s">
        <v>44</v>
      </c>
      <c r="S72" s="181">
        <v>1</v>
      </c>
      <c r="T72" s="191">
        <f t="shared" si="1"/>
        <v>0.48</v>
      </c>
      <c r="U72" s="129" t="s">
        <v>174</v>
      </c>
      <c r="V72" s="145" t="s">
        <v>196</v>
      </c>
      <c r="W72" s="115"/>
      <c r="X72" s="151"/>
      <c r="Y72" s="120"/>
      <c r="Z72" s="120"/>
      <c r="AA72" s="150"/>
      <c r="AB72" s="120"/>
      <c r="AC72" s="120"/>
      <c r="AD72" s="95"/>
      <c r="AE72" s="95"/>
      <c r="AF72" s="93"/>
      <c r="AG72" s="93"/>
    </row>
    <row r="73" spans="1:33" ht="18.75" customHeight="1">
      <c r="A73" s="11">
        <v>61</v>
      </c>
      <c r="B73" s="34">
        <v>45328</v>
      </c>
      <c r="C73" s="13">
        <v>0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4" t="s">
        <v>32</v>
      </c>
      <c r="O73" s="104">
        <v>0</v>
      </c>
      <c r="P73" s="156" t="s">
        <v>187</v>
      </c>
      <c r="Q73" s="157">
        <v>1.1</v>
      </c>
      <c r="R73" s="40" t="s">
        <v>44</v>
      </c>
      <c r="S73" s="181">
        <v>1</v>
      </c>
      <c r="T73" s="191">
        <f t="shared" si="1"/>
        <v>1.1</v>
      </c>
      <c r="U73" s="129" t="s">
        <v>174</v>
      </c>
      <c r="V73" s="145" t="s">
        <v>196</v>
      </c>
      <c r="W73" s="115"/>
      <c r="X73" s="151"/>
      <c r="Y73" s="120"/>
      <c r="Z73" s="120"/>
      <c r="AA73" s="150"/>
      <c r="AB73" s="120"/>
      <c r="AC73" s="120"/>
      <c r="AD73" s="95"/>
      <c r="AE73" s="95"/>
      <c r="AF73" s="93"/>
      <c r="AG73" s="93"/>
    </row>
    <row r="74" spans="1:33" ht="18.75" customHeight="1">
      <c r="A74" s="11">
        <v>62</v>
      </c>
      <c r="B74" s="34">
        <v>45328</v>
      </c>
      <c r="C74" s="13">
        <v>0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4" t="s">
        <v>32</v>
      </c>
      <c r="O74" s="104">
        <v>0</v>
      </c>
      <c r="P74" s="156" t="s">
        <v>188</v>
      </c>
      <c r="Q74" s="157">
        <v>1.1</v>
      </c>
      <c r="R74" s="40" t="s">
        <v>44</v>
      </c>
      <c r="S74" s="181">
        <v>1</v>
      </c>
      <c r="T74" s="191">
        <f t="shared" si="1"/>
        <v>1.1</v>
      </c>
      <c r="U74" s="129" t="s">
        <v>174</v>
      </c>
      <c r="V74" s="145" t="s">
        <v>196</v>
      </c>
      <c r="W74" s="115"/>
      <c r="X74" s="151"/>
      <c r="Y74" s="120"/>
      <c r="Z74" s="120"/>
      <c r="AA74" s="150"/>
      <c r="AB74" s="120"/>
      <c r="AC74" s="120"/>
      <c r="AD74" s="95"/>
      <c r="AE74" s="95"/>
      <c r="AF74" s="93"/>
      <c r="AG74" s="93"/>
    </row>
    <row r="75" spans="1:33" ht="18.75" customHeight="1">
      <c r="A75" s="11">
        <v>63</v>
      </c>
      <c r="B75" s="34">
        <v>45328</v>
      </c>
      <c r="C75" s="13">
        <v>0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4" t="s">
        <v>32</v>
      </c>
      <c r="O75" s="104">
        <v>0</v>
      </c>
      <c r="P75" s="156" t="s">
        <v>189</v>
      </c>
      <c r="Q75" s="157">
        <v>0.55</v>
      </c>
      <c r="R75" s="40" t="s">
        <v>44</v>
      </c>
      <c r="S75" s="181">
        <v>1</v>
      </c>
      <c r="T75" s="191">
        <f t="shared" si="1"/>
        <v>0.55</v>
      </c>
      <c r="U75" s="129" t="s">
        <v>174</v>
      </c>
      <c r="V75" s="145" t="s">
        <v>196</v>
      </c>
      <c r="W75" s="115"/>
      <c r="X75" s="151"/>
      <c r="Y75" s="120"/>
      <c r="Z75" s="120"/>
      <c r="AA75" s="150"/>
      <c r="AB75" s="120"/>
      <c r="AC75" s="120"/>
      <c r="AD75" s="95"/>
      <c r="AE75" s="95"/>
      <c r="AF75" s="93"/>
      <c r="AG75" s="93"/>
    </row>
    <row r="76" spans="1:33" ht="18.75" customHeight="1">
      <c r="A76" s="11">
        <v>64</v>
      </c>
      <c r="B76" s="34">
        <v>45328</v>
      </c>
      <c r="C76" s="13">
        <v>0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4" t="s">
        <v>32</v>
      </c>
      <c r="O76" s="104">
        <v>0</v>
      </c>
      <c r="P76" s="156" t="s">
        <v>190</v>
      </c>
      <c r="Q76" s="157">
        <v>1.54</v>
      </c>
      <c r="R76" s="40" t="s">
        <v>44</v>
      </c>
      <c r="S76" s="181">
        <v>1</v>
      </c>
      <c r="T76" s="191">
        <f t="shared" si="1"/>
        <v>1.54</v>
      </c>
      <c r="U76" s="129" t="s">
        <v>174</v>
      </c>
      <c r="V76" s="145" t="s">
        <v>196</v>
      </c>
      <c r="W76" s="115"/>
      <c r="X76" s="151"/>
      <c r="Y76" s="120"/>
      <c r="Z76" s="120"/>
      <c r="AA76" s="150"/>
      <c r="AB76" s="120"/>
      <c r="AC76" s="120"/>
      <c r="AD76" s="95"/>
      <c r="AE76" s="95"/>
      <c r="AF76" s="93"/>
      <c r="AG76" s="93"/>
    </row>
    <row r="77" spans="1:33" ht="18.75" customHeight="1">
      <c r="A77" s="11">
        <v>65</v>
      </c>
      <c r="B77" s="34">
        <v>45328</v>
      </c>
      <c r="C77" s="13">
        <v>0</v>
      </c>
      <c r="D77" s="13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4" t="s">
        <v>32</v>
      </c>
      <c r="O77" s="104">
        <v>0</v>
      </c>
      <c r="P77" s="156" t="s">
        <v>191</v>
      </c>
      <c r="Q77" s="157">
        <v>0.105</v>
      </c>
      <c r="R77" s="40" t="s">
        <v>45</v>
      </c>
      <c r="S77" s="181">
        <v>20</v>
      </c>
      <c r="T77" s="191">
        <f t="shared" si="1"/>
        <v>2.1</v>
      </c>
      <c r="U77" s="129" t="s">
        <v>174</v>
      </c>
      <c r="V77" s="145" t="s">
        <v>196</v>
      </c>
      <c r="W77" s="115"/>
      <c r="X77" s="151"/>
      <c r="Y77" s="120"/>
      <c r="Z77" s="120"/>
      <c r="AA77" s="150"/>
      <c r="AB77" s="120"/>
      <c r="AC77" s="120"/>
      <c r="AD77" s="95"/>
      <c r="AE77" s="95"/>
      <c r="AF77" s="93"/>
      <c r="AG77" s="93"/>
    </row>
    <row r="78" spans="1:33" ht="18.75" customHeight="1">
      <c r="A78" s="11">
        <v>66</v>
      </c>
      <c r="B78" s="34">
        <v>45328</v>
      </c>
      <c r="C78" s="13">
        <v>0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4" t="s">
        <v>32</v>
      </c>
      <c r="O78" s="104">
        <v>0</v>
      </c>
      <c r="P78" s="156" t="s">
        <v>160</v>
      </c>
      <c r="Q78" s="157">
        <v>0.1</v>
      </c>
      <c r="R78" s="40" t="s">
        <v>45</v>
      </c>
      <c r="S78" s="181">
        <v>70</v>
      </c>
      <c r="T78" s="191">
        <f t="shared" si="1"/>
        <v>7</v>
      </c>
      <c r="U78" s="129" t="s">
        <v>174</v>
      </c>
      <c r="V78" s="145" t="s">
        <v>196</v>
      </c>
      <c r="W78" s="115"/>
      <c r="X78" s="151"/>
      <c r="Y78" s="120"/>
      <c r="Z78" s="120"/>
      <c r="AA78" s="150"/>
      <c r="AB78" s="120"/>
      <c r="AC78" s="120"/>
      <c r="AD78" s="95"/>
      <c r="AE78" s="95"/>
      <c r="AF78" s="93"/>
      <c r="AG78" s="93"/>
    </row>
    <row r="79" spans="1:33" ht="18.75" customHeight="1">
      <c r="A79" s="11">
        <v>67</v>
      </c>
      <c r="B79" s="34">
        <v>45328</v>
      </c>
      <c r="C79" s="13">
        <v>0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4" t="s">
        <v>32</v>
      </c>
      <c r="O79" s="104">
        <v>0</v>
      </c>
      <c r="P79" s="156" t="s">
        <v>192</v>
      </c>
      <c r="Q79" s="157">
        <v>2.15</v>
      </c>
      <c r="R79" s="40" t="s">
        <v>44</v>
      </c>
      <c r="S79" s="181">
        <v>1</v>
      </c>
      <c r="T79" s="191">
        <f t="shared" si="1"/>
        <v>2.15</v>
      </c>
      <c r="U79" s="129" t="s">
        <v>174</v>
      </c>
      <c r="V79" s="145" t="s">
        <v>196</v>
      </c>
      <c r="W79" s="115"/>
      <c r="X79" s="151"/>
      <c r="Y79" s="120"/>
      <c r="Z79" s="120"/>
      <c r="AA79" s="150"/>
      <c r="AB79" s="120"/>
      <c r="AC79" s="120"/>
      <c r="AD79" s="95"/>
      <c r="AE79" s="95"/>
      <c r="AF79" s="93"/>
      <c r="AG79" s="93"/>
    </row>
    <row r="80" spans="1:33" ht="18.75" customHeight="1">
      <c r="A80" s="11">
        <v>68</v>
      </c>
      <c r="B80" s="34">
        <v>45328</v>
      </c>
      <c r="C80" s="13">
        <v>0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4" t="s">
        <v>32</v>
      </c>
      <c r="O80" s="104">
        <v>0</v>
      </c>
      <c r="P80" s="156" t="s">
        <v>193</v>
      </c>
      <c r="Q80" s="157">
        <v>0.85</v>
      </c>
      <c r="R80" s="40" t="s">
        <v>44</v>
      </c>
      <c r="S80" s="181">
        <v>1</v>
      </c>
      <c r="T80" s="191">
        <f t="shared" si="1"/>
        <v>0.85</v>
      </c>
      <c r="U80" s="129" t="s">
        <v>174</v>
      </c>
      <c r="V80" s="145" t="s">
        <v>196</v>
      </c>
      <c r="W80" s="115"/>
      <c r="X80" s="151"/>
      <c r="Y80" s="120"/>
      <c r="Z80" s="120"/>
      <c r="AA80" s="150"/>
      <c r="AB80" s="120"/>
      <c r="AC80" s="120"/>
      <c r="AD80" s="95"/>
      <c r="AE80" s="95"/>
      <c r="AF80" s="93"/>
      <c r="AG80" s="93"/>
    </row>
    <row r="81" spans="1:33" ht="18.75" customHeight="1">
      <c r="A81" s="11">
        <v>69</v>
      </c>
      <c r="B81" s="34">
        <v>45328</v>
      </c>
      <c r="C81" s="13">
        <v>0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4" t="s">
        <v>32</v>
      </c>
      <c r="O81" s="104">
        <v>0</v>
      </c>
      <c r="P81" s="156" t="s">
        <v>194</v>
      </c>
      <c r="Q81" s="157">
        <v>0.45</v>
      </c>
      <c r="R81" s="40" t="s">
        <v>44</v>
      </c>
      <c r="S81" s="181">
        <v>2</v>
      </c>
      <c r="T81" s="191">
        <f t="shared" si="1"/>
        <v>0.9</v>
      </c>
      <c r="U81" s="129" t="s">
        <v>174</v>
      </c>
      <c r="V81" s="145" t="s">
        <v>196</v>
      </c>
      <c r="W81" s="115"/>
      <c r="X81" s="151"/>
      <c r="Y81" s="120"/>
      <c r="Z81" s="120"/>
      <c r="AA81" s="150"/>
      <c r="AB81" s="120"/>
      <c r="AC81" s="120"/>
      <c r="AD81" s="95"/>
      <c r="AE81" s="95"/>
      <c r="AF81" s="93"/>
      <c r="AG81" s="93"/>
    </row>
    <row r="82" spans="1:33" ht="18.75" customHeight="1">
      <c r="A82" s="11">
        <v>70</v>
      </c>
      <c r="B82" s="34">
        <v>45328</v>
      </c>
      <c r="C82" s="13">
        <v>0</v>
      </c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4" t="s">
        <v>32</v>
      </c>
      <c r="O82" s="104">
        <v>0</v>
      </c>
      <c r="P82" s="156" t="s">
        <v>195</v>
      </c>
      <c r="Q82" s="157">
        <v>0.38</v>
      </c>
      <c r="R82" s="40" t="s">
        <v>44</v>
      </c>
      <c r="S82" s="181">
        <v>1</v>
      </c>
      <c r="T82" s="191">
        <f t="shared" si="1"/>
        <v>0.38</v>
      </c>
      <c r="U82" s="129" t="s">
        <v>174</v>
      </c>
      <c r="V82" s="145" t="s">
        <v>196</v>
      </c>
      <c r="W82" s="115"/>
      <c r="X82" s="151"/>
      <c r="Y82" s="120"/>
      <c r="Z82" s="120"/>
      <c r="AA82" s="150"/>
      <c r="AB82" s="120"/>
      <c r="AC82" s="120"/>
      <c r="AD82" s="95"/>
      <c r="AE82" s="95"/>
      <c r="AF82" s="93"/>
      <c r="AG82" s="93"/>
    </row>
    <row r="83" spans="1:33" ht="15">
      <c r="A83" s="68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167"/>
      <c r="O83" s="77"/>
      <c r="P83" s="122"/>
      <c r="Q83" s="82"/>
      <c r="R83" s="68"/>
      <c r="S83" s="69"/>
      <c r="T83" s="128"/>
      <c r="U83" s="130"/>
      <c r="V83" s="144"/>
      <c r="W83" s="149"/>
      <c r="X83" s="116"/>
      <c r="Y83" s="95"/>
      <c r="Z83" s="95"/>
      <c r="AA83" s="95"/>
      <c r="AB83" s="95"/>
      <c r="AC83" s="95"/>
      <c r="AD83" s="95"/>
      <c r="AE83" s="95"/>
      <c r="AF83" s="93"/>
      <c r="AG83" s="93"/>
    </row>
    <row r="84" spans="1:33" ht="18.75" customHeight="1">
      <c r="A84" s="25"/>
      <c r="B84" s="15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7"/>
      <c r="O84" s="168"/>
      <c r="P84" s="83"/>
      <c r="Q84" s="48"/>
      <c r="R84" s="25"/>
      <c r="S84" s="49"/>
      <c r="T84" s="52"/>
      <c r="U84" s="131"/>
      <c r="V84" s="144"/>
      <c r="W84" s="149"/>
      <c r="X84" s="116"/>
      <c r="Y84" s="95"/>
      <c r="Z84" s="95"/>
      <c r="AA84" s="95"/>
      <c r="AB84" s="95"/>
      <c r="AC84" s="95"/>
      <c r="AD84" s="95"/>
      <c r="AE84" s="95"/>
      <c r="AF84" s="93"/>
      <c r="AG84" s="93"/>
    </row>
    <row r="85" spans="1:33" ht="15">
      <c r="A85" s="25"/>
      <c r="B85" s="15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7"/>
      <c r="O85" s="17"/>
      <c r="P85" s="21"/>
      <c r="Q85" s="48"/>
      <c r="R85" s="25"/>
      <c r="S85" s="49"/>
      <c r="T85" s="52"/>
      <c r="U85" s="131"/>
      <c r="V85" s="144"/>
      <c r="W85" s="149"/>
      <c r="X85" s="116"/>
      <c r="Y85" s="95"/>
      <c r="Z85" s="95"/>
      <c r="AA85" s="95"/>
      <c r="AB85" s="95"/>
      <c r="AC85" s="95"/>
      <c r="AD85" s="95"/>
      <c r="AE85" s="95"/>
      <c r="AF85" s="93"/>
      <c r="AG85" s="93"/>
    </row>
    <row r="86" spans="1:33" ht="15">
      <c r="A86" s="25"/>
      <c r="B86" s="15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7"/>
      <c r="O86" s="15"/>
      <c r="P86" s="21"/>
      <c r="Q86" s="50"/>
      <c r="R86" s="25"/>
      <c r="S86" s="49"/>
      <c r="T86" s="53"/>
      <c r="U86" s="131"/>
      <c r="V86" s="144"/>
      <c r="W86" s="149"/>
      <c r="X86" s="116"/>
      <c r="Y86" s="95"/>
      <c r="Z86" s="95"/>
      <c r="AA86" s="95"/>
      <c r="AB86" s="95"/>
      <c r="AC86" s="95"/>
      <c r="AD86" s="95"/>
      <c r="AE86" s="95"/>
      <c r="AF86" s="93"/>
      <c r="AG86" s="93"/>
    </row>
    <row r="87" spans="1:33" ht="15">
      <c r="A87" s="25"/>
      <c r="B87" s="15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7"/>
      <c r="O87" s="17"/>
      <c r="P87" s="21"/>
      <c r="Q87" s="50"/>
      <c r="R87" s="25"/>
      <c r="S87" s="49"/>
      <c r="T87" s="53"/>
      <c r="U87" s="131"/>
      <c r="V87" s="144"/>
      <c r="W87" s="149"/>
      <c r="X87" s="116"/>
      <c r="Y87" s="95"/>
      <c r="Z87" s="95"/>
      <c r="AA87" s="95"/>
      <c r="AB87" s="95"/>
      <c r="AC87" s="95"/>
      <c r="AD87" s="95"/>
      <c r="AE87" s="95"/>
      <c r="AF87" s="93"/>
      <c r="AG87" s="93"/>
    </row>
    <row r="88" spans="1:33" ht="15">
      <c r="A88" s="25"/>
      <c r="B88" s="15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7"/>
      <c r="O88" s="17"/>
      <c r="P88" s="21"/>
      <c r="Q88" s="50"/>
      <c r="R88" s="25"/>
      <c r="S88" s="49"/>
      <c r="T88" s="53"/>
      <c r="U88" s="131"/>
      <c r="V88" s="144"/>
      <c r="W88" s="149"/>
      <c r="X88" s="116"/>
      <c r="Y88" s="95"/>
      <c r="Z88" s="95"/>
      <c r="AA88" s="95"/>
      <c r="AB88" s="95"/>
      <c r="AC88" s="95"/>
      <c r="AD88" s="95"/>
      <c r="AE88" s="95"/>
      <c r="AF88" s="93"/>
      <c r="AG88" s="93"/>
    </row>
    <row r="89" spans="1:33" ht="15">
      <c r="A89" s="25"/>
      <c r="B89" s="15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7"/>
      <c r="O89" s="17"/>
      <c r="P89" s="21"/>
      <c r="Q89" s="51"/>
      <c r="R89" s="25"/>
      <c r="S89" s="49"/>
      <c r="T89" s="53"/>
      <c r="U89" s="131"/>
      <c r="V89" s="144"/>
      <c r="W89" s="149"/>
      <c r="X89" s="116"/>
      <c r="Y89" s="95"/>
      <c r="Z89" s="95"/>
      <c r="AA89" s="95"/>
      <c r="AB89" s="95"/>
      <c r="AC89" s="95"/>
      <c r="AD89" s="95"/>
      <c r="AE89" s="95"/>
      <c r="AF89" s="93"/>
      <c r="AG89" s="93"/>
    </row>
    <row r="90" spans="1:33" ht="15">
      <c r="A90" s="25"/>
      <c r="B90" s="15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7"/>
      <c r="O90" s="17"/>
      <c r="P90" s="88"/>
      <c r="Q90" s="51"/>
      <c r="R90" s="25"/>
      <c r="S90" s="49"/>
      <c r="T90" s="48"/>
      <c r="U90" s="131"/>
      <c r="V90" s="144"/>
      <c r="W90" s="149"/>
      <c r="X90" s="116"/>
      <c r="Y90" s="95"/>
      <c r="Z90" s="95"/>
      <c r="AA90" s="95"/>
      <c r="AB90" s="95"/>
      <c r="AC90" s="95"/>
      <c r="AD90" s="95"/>
      <c r="AE90" s="95"/>
      <c r="AF90" s="93"/>
      <c r="AG90" s="93"/>
    </row>
    <row r="91" spans="1:33" ht="40.5" customHeight="1">
      <c r="A91" s="11">
        <v>71</v>
      </c>
      <c r="B91" s="26">
        <v>45351</v>
      </c>
      <c r="C91" s="27">
        <v>0</v>
      </c>
      <c r="D91" s="27">
        <v>0</v>
      </c>
      <c r="E91" s="27">
        <v>0</v>
      </c>
      <c r="F91" s="27">
        <v>0</v>
      </c>
      <c r="G91" s="27">
        <v>0</v>
      </c>
      <c r="H91" s="27">
        <v>0</v>
      </c>
      <c r="I91" s="27">
        <v>0</v>
      </c>
      <c r="J91" s="27">
        <v>0</v>
      </c>
      <c r="K91" s="27">
        <v>0</v>
      </c>
      <c r="L91" s="27">
        <v>0</v>
      </c>
      <c r="M91" s="27">
        <v>0</v>
      </c>
      <c r="N91" s="28" t="s">
        <v>32</v>
      </c>
      <c r="O91" s="29">
        <v>0</v>
      </c>
      <c r="P91" s="38" t="s">
        <v>77</v>
      </c>
      <c r="Q91" s="62">
        <v>0.04</v>
      </c>
      <c r="R91" s="40" t="s">
        <v>44</v>
      </c>
      <c r="S91" s="56">
        <f>341+37</f>
        <v>378</v>
      </c>
      <c r="T91" s="62">
        <f>Q91*S91</f>
        <v>15.120000000000001</v>
      </c>
      <c r="U91" s="87" t="s">
        <v>46</v>
      </c>
      <c r="V91" s="145" t="s">
        <v>86</v>
      </c>
      <c r="W91" s="148"/>
      <c r="X91" s="108"/>
      <c r="Y91" s="95"/>
      <c r="Z91" s="95"/>
      <c r="AA91" s="95"/>
      <c r="AB91" s="95"/>
      <c r="AC91" s="95"/>
      <c r="AD91" s="95"/>
      <c r="AE91" s="95"/>
      <c r="AF91" s="93"/>
      <c r="AG91" s="93"/>
    </row>
    <row r="92" spans="1:33" ht="37.5" customHeight="1">
      <c r="A92" s="11">
        <v>72</v>
      </c>
      <c r="B92" s="26">
        <v>45351</v>
      </c>
      <c r="C92" s="27">
        <v>0</v>
      </c>
      <c r="D92" s="27">
        <v>0</v>
      </c>
      <c r="E92" s="27">
        <v>0</v>
      </c>
      <c r="F92" s="27">
        <v>0</v>
      </c>
      <c r="G92" s="27">
        <v>0</v>
      </c>
      <c r="H92" s="27">
        <v>0</v>
      </c>
      <c r="I92" s="27">
        <v>0</v>
      </c>
      <c r="J92" s="27">
        <v>0</v>
      </c>
      <c r="K92" s="27">
        <v>0</v>
      </c>
      <c r="L92" s="27">
        <v>0</v>
      </c>
      <c r="M92" s="27">
        <v>0</v>
      </c>
      <c r="N92" s="28" t="s">
        <v>32</v>
      </c>
      <c r="O92" s="29">
        <v>0</v>
      </c>
      <c r="P92" s="20" t="s">
        <v>77</v>
      </c>
      <c r="Q92" s="61">
        <v>0.04</v>
      </c>
      <c r="R92" s="63" t="s">
        <v>44</v>
      </c>
      <c r="S92" s="56">
        <v>129</v>
      </c>
      <c r="T92" s="62">
        <f>Q92*S92</f>
        <v>5.16</v>
      </c>
      <c r="U92" s="45" t="s">
        <v>47</v>
      </c>
      <c r="V92" s="145" t="s">
        <v>93</v>
      </c>
      <c r="W92" s="148"/>
      <c r="X92" s="108"/>
      <c r="Y92" s="95"/>
      <c r="Z92" s="95"/>
      <c r="AA92" s="95"/>
      <c r="AB92" s="95"/>
      <c r="AC92" s="95"/>
      <c r="AD92" s="95"/>
      <c r="AE92" s="95"/>
      <c r="AF92" s="93"/>
      <c r="AG92" s="93"/>
    </row>
    <row r="93" spans="1:33" ht="38.25" customHeight="1">
      <c r="A93" s="11">
        <v>73</v>
      </c>
      <c r="B93" s="26">
        <v>45351</v>
      </c>
      <c r="C93" s="27">
        <v>0</v>
      </c>
      <c r="D93" s="27">
        <v>0</v>
      </c>
      <c r="E93" s="27">
        <v>0</v>
      </c>
      <c r="F93" s="27">
        <v>0</v>
      </c>
      <c r="G93" s="27">
        <v>0</v>
      </c>
      <c r="H93" s="27">
        <v>0</v>
      </c>
      <c r="I93" s="27">
        <v>0</v>
      </c>
      <c r="J93" s="27">
        <v>0</v>
      </c>
      <c r="K93" s="27">
        <v>0</v>
      </c>
      <c r="L93" s="27">
        <v>0</v>
      </c>
      <c r="M93" s="27">
        <v>0</v>
      </c>
      <c r="N93" s="28" t="s">
        <v>32</v>
      </c>
      <c r="O93" s="29">
        <v>0</v>
      </c>
      <c r="P93" s="20" t="s">
        <v>78</v>
      </c>
      <c r="Q93" s="61">
        <v>0.04594</v>
      </c>
      <c r="R93" s="63" t="s">
        <v>42</v>
      </c>
      <c r="S93" s="56">
        <v>83</v>
      </c>
      <c r="T93" s="62">
        <v>3.81269</v>
      </c>
      <c r="U93" s="37" t="s">
        <v>43</v>
      </c>
      <c r="V93" s="145" t="s">
        <v>67</v>
      </c>
      <c r="W93" s="148"/>
      <c r="X93" s="108"/>
      <c r="Y93" s="95"/>
      <c r="Z93" s="95"/>
      <c r="AA93" s="95"/>
      <c r="AB93" s="95"/>
      <c r="AC93" s="95"/>
      <c r="AD93" s="95"/>
      <c r="AE93" s="24"/>
      <c r="AF93" s="93"/>
      <c r="AG93" s="93"/>
    </row>
    <row r="94" spans="1:33" ht="44.25" customHeight="1">
      <c r="A94" s="11">
        <v>74</v>
      </c>
      <c r="B94" s="26">
        <v>45351</v>
      </c>
      <c r="C94" s="27">
        <v>0</v>
      </c>
      <c r="D94" s="27">
        <v>0</v>
      </c>
      <c r="E94" s="27">
        <v>0</v>
      </c>
      <c r="F94" s="27">
        <v>0</v>
      </c>
      <c r="G94" s="27">
        <v>0</v>
      </c>
      <c r="H94" s="27">
        <v>0</v>
      </c>
      <c r="I94" s="27">
        <v>0</v>
      </c>
      <c r="J94" s="27">
        <v>0</v>
      </c>
      <c r="K94" s="27">
        <v>0</v>
      </c>
      <c r="L94" s="27">
        <v>0</v>
      </c>
      <c r="M94" s="27">
        <v>0</v>
      </c>
      <c r="N94" s="28" t="s">
        <v>32</v>
      </c>
      <c r="O94" s="29">
        <v>0</v>
      </c>
      <c r="P94" s="20" t="s">
        <v>79</v>
      </c>
      <c r="Q94" s="64">
        <v>0.02297</v>
      </c>
      <c r="R94" s="65" t="s">
        <v>44</v>
      </c>
      <c r="S94" s="56">
        <v>83</v>
      </c>
      <c r="T94" s="62">
        <v>1.90434</v>
      </c>
      <c r="U94" s="134" t="s">
        <v>43</v>
      </c>
      <c r="V94" s="145" t="s">
        <v>67</v>
      </c>
      <c r="W94" s="148"/>
      <c r="X94" s="108"/>
      <c r="Y94" s="95"/>
      <c r="Z94" s="95"/>
      <c r="AA94" s="95"/>
      <c r="AB94" s="95"/>
      <c r="AC94" s="95"/>
      <c r="AD94" s="95"/>
      <c r="AE94" s="95"/>
      <c r="AF94" s="93"/>
      <c r="AG94" s="93"/>
    </row>
    <row r="95" spans="1:33" ht="37.5" customHeight="1">
      <c r="A95" s="11">
        <v>75</v>
      </c>
      <c r="B95" s="26">
        <v>45351</v>
      </c>
      <c r="C95" s="27">
        <v>0</v>
      </c>
      <c r="D95" s="27">
        <v>0</v>
      </c>
      <c r="E95" s="27">
        <v>0</v>
      </c>
      <c r="F95" s="27">
        <v>0</v>
      </c>
      <c r="G95" s="27">
        <v>0</v>
      </c>
      <c r="H95" s="27">
        <v>0</v>
      </c>
      <c r="I95" s="27">
        <v>0</v>
      </c>
      <c r="J95" s="27">
        <v>0</v>
      </c>
      <c r="K95" s="27">
        <v>0</v>
      </c>
      <c r="L95" s="27">
        <v>0</v>
      </c>
      <c r="M95" s="27">
        <v>0</v>
      </c>
      <c r="N95" s="28" t="s">
        <v>32</v>
      </c>
      <c r="O95" s="29">
        <v>0</v>
      </c>
      <c r="P95" s="37" t="s">
        <v>80</v>
      </c>
      <c r="Q95" s="66">
        <v>0.51523</v>
      </c>
      <c r="R95" s="31" t="s">
        <v>42</v>
      </c>
      <c r="S95" s="180">
        <v>10.67</v>
      </c>
      <c r="T95" s="62">
        <v>5.49751</v>
      </c>
      <c r="U95" s="135" t="s">
        <v>57</v>
      </c>
      <c r="V95" s="145" t="s">
        <v>72</v>
      </c>
      <c r="W95" s="148"/>
      <c r="X95" s="108"/>
      <c r="Y95" s="95"/>
      <c r="Z95" s="95"/>
      <c r="AA95" s="95"/>
      <c r="AB95" s="95"/>
      <c r="AC95" s="95"/>
      <c r="AD95" s="95"/>
      <c r="AE95" s="95"/>
      <c r="AF95" s="93"/>
      <c r="AG95" s="93"/>
    </row>
    <row r="96" spans="1:33" ht="41.25" customHeight="1">
      <c r="A96" s="11">
        <v>76</v>
      </c>
      <c r="B96" s="26">
        <v>45351</v>
      </c>
      <c r="C96" s="27">
        <v>0</v>
      </c>
      <c r="D96" s="27">
        <v>0</v>
      </c>
      <c r="E96" s="27">
        <v>0</v>
      </c>
      <c r="F96" s="27">
        <v>0</v>
      </c>
      <c r="G96" s="27">
        <v>0</v>
      </c>
      <c r="H96" s="27">
        <v>0</v>
      </c>
      <c r="I96" s="27">
        <v>0</v>
      </c>
      <c r="J96" s="27">
        <v>0</v>
      </c>
      <c r="K96" s="27">
        <v>0</v>
      </c>
      <c r="L96" s="27">
        <v>0</v>
      </c>
      <c r="M96" s="27">
        <v>0</v>
      </c>
      <c r="N96" s="28" t="s">
        <v>32</v>
      </c>
      <c r="O96" s="29">
        <v>0</v>
      </c>
      <c r="P96" s="20" t="s">
        <v>81</v>
      </c>
      <c r="Q96" s="62">
        <v>0.02226</v>
      </c>
      <c r="R96" s="31" t="s">
        <v>42</v>
      </c>
      <c r="S96" s="56">
        <v>3513</v>
      </c>
      <c r="T96" s="62">
        <f aca="true" t="shared" si="3" ref="T96:T104">Q96*S96</f>
        <v>78.19937999999999</v>
      </c>
      <c r="U96" s="136" t="s">
        <v>48</v>
      </c>
      <c r="V96" s="145" t="s">
        <v>63</v>
      </c>
      <c r="W96" s="148"/>
      <c r="X96" s="108"/>
      <c r="Y96" s="95"/>
      <c r="Z96" s="95"/>
      <c r="AA96" s="95"/>
      <c r="AB96" s="95"/>
      <c r="AC96" s="95"/>
      <c r="AD96" s="95"/>
      <c r="AE96" s="95"/>
      <c r="AF96" s="93"/>
      <c r="AG96" s="93"/>
    </row>
    <row r="97" spans="1:33" ht="37.5" customHeight="1">
      <c r="A97" s="11">
        <v>77</v>
      </c>
      <c r="B97" s="26">
        <v>45323</v>
      </c>
      <c r="C97" s="27">
        <v>0</v>
      </c>
      <c r="D97" s="27">
        <v>0</v>
      </c>
      <c r="E97" s="27">
        <v>0</v>
      </c>
      <c r="F97" s="27">
        <v>0</v>
      </c>
      <c r="G97" s="27">
        <v>0</v>
      </c>
      <c r="H97" s="27">
        <v>0</v>
      </c>
      <c r="I97" s="27">
        <v>0</v>
      </c>
      <c r="J97" s="27">
        <v>0</v>
      </c>
      <c r="K97" s="27">
        <v>0</v>
      </c>
      <c r="L97" s="27">
        <v>0</v>
      </c>
      <c r="M97" s="27">
        <v>0</v>
      </c>
      <c r="N97" s="28" t="s">
        <v>32</v>
      </c>
      <c r="O97" s="29">
        <v>0</v>
      </c>
      <c r="P97" s="20" t="s">
        <v>82</v>
      </c>
      <c r="Q97" s="61">
        <v>4.39236</v>
      </c>
      <c r="R97" s="63" t="s">
        <v>44</v>
      </c>
      <c r="S97" s="56">
        <v>1</v>
      </c>
      <c r="T97" s="62">
        <f t="shared" si="3"/>
        <v>4.39236</v>
      </c>
      <c r="U97" s="85" t="s">
        <v>49</v>
      </c>
      <c r="V97" s="145" t="s">
        <v>62</v>
      </c>
      <c r="W97" s="148"/>
      <c r="X97" s="108"/>
      <c r="Y97" s="95"/>
      <c r="Z97" s="95"/>
      <c r="AA97" s="95"/>
      <c r="AB97" s="95"/>
      <c r="AC97" s="95"/>
      <c r="AD97" s="95"/>
      <c r="AE97" s="95"/>
      <c r="AF97" s="93"/>
      <c r="AG97" s="93"/>
    </row>
    <row r="98" spans="1:33" ht="39" customHeight="1">
      <c r="A98" s="11">
        <v>78</v>
      </c>
      <c r="B98" s="26">
        <v>45351</v>
      </c>
      <c r="C98" s="27">
        <v>0</v>
      </c>
      <c r="D98" s="27">
        <v>0</v>
      </c>
      <c r="E98" s="27">
        <v>0</v>
      </c>
      <c r="F98" s="27">
        <v>0</v>
      </c>
      <c r="G98" s="27">
        <v>0</v>
      </c>
      <c r="H98" s="27">
        <v>0</v>
      </c>
      <c r="I98" s="27">
        <v>0</v>
      </c>
      <c r="J98" s="27">
        <v>0</v>
      </c>
      <c r="K98" s="27">
        <v>0</v>
      </c>
      <c r="L98" s="27">
        <v>0</v>
      </c>
      <c r="M98" s="27">
        <v>0</v>
      </c>
      <c r="N98" s="28" t="s">
        <v>32</v>
      </c>
      <c r="O98" s="29">
        <v>0</v>
      </c>
      <c r="P98" s="20" t="s">
        <v>83</v>
      </c>
      <c r="Q98" s="61">
        <v>1.11318</v>
      </c>
      <c r="R98" s="63" t="s">
        <v>55</v>
      </c>
      <c r="S98" s="56">
        <v>1</v>
      </c>
      <c r="T98" s="62">
        <f t="shared" si="3"/>
        <v>1.11318</v>
      </c>
      <c r="U98" s="87" t="s">
        <v>50</v>
      </c>
      <c r="V98" s="145" t="s">
        <v>68</v>
      </c>
      <c r="W98" s="148"/>
      <c r="X98" s="108"/>
      <c r="Y98" s="95"/>
      <c r="Z98" s="95"/>
      <c r="AA98" s="95"/>
      <c r="AB98" s="95"/>
      <c r="AC98" s="95"/>
      <c r="AD98" s="95"/>
      <c r="AE98" s="95"/>
      <c r="AF98" s="93"/>
      <c r="AG98" s="93"/>
    </row>
    <row r="99" spans="1:33" ht="42" customHeight="1">
      <c r="A99" s="11">
        <v>79</v>
      </c>
      <c r="B99" s="26">
        <v>45351</v>
      </c>
      <c r="C99" s="27">
        <v>0</v>
      </c>
      <c r="D99" s="27">
        <v>0</v>
      </c>
      <c r="E99" s="27">
        <v>0</v>
      </c>
      <c r="F99" s="27">
        <v>0</v>
      </c>
      <c r="G99" s="27">
        <v>0</v>
      </c>
      <c r="H99" s="27">
        <v>0</v>
      </c>
      <c r="I99" s="27">
        <v>0</v>
      </c>
      <c r="J99" s="27">
        <v>0</v>
      </c>
      <c r="K99" s="27">
        <v>0</v>
      </c>
      <c r="L99" s="27">
        <v>0</v>
      </c>
      <c r="M99" s="27">
        <v>0</v>
      </c>
      <c r="N99" s="28" t="s">
        <v>32</v>
      </c>
      <c r="O99" s="29">
        <v>0</v>
      </c>
      <c r="P99" s="20" t="s">
        <v>84</v>
      </c>
      <c r="Q99" s="61">
        <v>11.61447</v>
      </c>
      <c r="R99" s="63" t="s">
        <v>55</v>
      </c>
      <c r="S99" s="56">
        <v>1</v>
      </c>
      <c r="T99" s="62">
        <f t="shared" si="3"/>
        <v>11.61447</v>
      </c>
      <c r="U99" s="87" t="s">
        <v>50</v>
      </c>
      <c r="V99" s="145" t="s">
        <v>69</v>
      </c>
      <c r="W99" s="148"/>
      <c r="X99" s="108"/>
      <c r="Y99" s="95"/>
      <c r="Z99" s="95"/>
      <c r="AA99" s="95"/>
      <c r="AB99" s="95"/>
      <c r="AC99" s="95"/>
      <c r="AD99" s="95"/>
      <c r="AE99" s="95"/>
      <c r="AF99" s="93"/>
      <c r="AG99" s="93"/>
    </row>
    <row r="100" spans="1:33" ht="36.75" customHeight="1">
      <c r="A100" s="11">
        <v>80</v>
      </c>
      <c r="B100" s="26">
        <v>45351</v>
      </c>
      <c r="C100" s="27">
        <v>0</v>
      </c>
      <c r="D100" s="27">
        <v>0</v>
      </c>
      <c r="E100" s="27">
        <v>0</v>
      </c>
      <c r="F100" s="27">
        <v>0</v>
      </c>
      <c r="G100" s="27">
        <v>0</v>
      </c>
      <c r="H100" s="27">
        <v>0</v>
      </c>
      <c r="I100" s="27">
        <v>0</v>
      </c>
      <c r="J100" s="27">
        <v>0</v>
      </c>
      <c r="K100" s="27">
        <v>0</v>
      </c>
      <c r="L100" s="27">
        <v>0</v>
      </c>
      <c r="M100" s="27">
        <v>0</v>
      </c>
      <c r="N100" s="28" t="s">
        <v>32</v>
      </c>
      <c r="O100" s="29">
        <v>0</v>
      </c>
      <c r="P100" s="39" t="s">
        <v>76</v>
      </c>
      <c r="Q100" s="64">
        <v>5.94388</v>
      </c>
      <c r="R100" s="65" t="s">
        <v>55</v>
      </c>
      <c r="S100" s="56">
        <v>1</v>
      </c>
      <c r="T100" s="62">
        <f t="shared" si="3"/>
        <v>5.94388</v>
      </c>
      <c r="U100" s="89" t="s">
        <v>50</v>
      </c>
      <c r="V100" s="145" t="s">
        <v>70</v>
      </c>
      <c r="W100" s="148"/>
      <c r="X100" s="108"/>
      <c r="Y100" s="95"/>
      <c r="Z100" s="95"/>
      <c r="AA100" s="95"/>
      <c r="AB100" s="95"/>
      <c r="AC100" s="95"/>
      <c r="AD100" s="95"/>
      <c r="AE100" s="95"/>
      <c r="AF100" s="93"/>
      <c r="AG100" s="93"/>
    </row>
    <row r="101" spans="1:33" ht="36.75" customHeight="1">
      <c r="A101" s="11">
        <v>81</v>
      </c>
      <c r="B101" s="26">
        <v>45348</v>
      </c>
      <c r="C101" s="27">
        <v>0</v>
      </c>
      <c r="D101" s="27">
        <v>0</v>
      </c>
      <c r="E101" s="27">
        <v>0</v>
      </c>
      <c r="F101" s="27">
        <v>0</v>
      </c>
      <c r="G101" s="27">
        <v>0</v>
      </c>
      <c r="H101" s="27">
        <v>0</v>
      </c>
      <c r="I101" s="27">
        <v>0</v>
      </c>
      <c r="J101" s="27">
        <v>0</v>
      </c>
      <c r="K101" s="27">
        <v>0</v>
      </c>
      <c r="L101" s="27">
        <v>0</v>
      </c>
      <c r="M101" s="27">
        <v>0</v>
      </c>
      <c r="N101" s="158" t="s">
        <v>32</v>
      </c>
      <c r="O101" s="159">
        <v>0</v>
      </c>
      <c r="P101" s="39" t="s">
        <v>76</v>
      </c>
      <c r="Q101" s="64">
        <v>0.6</v>
      </c>
      <c r="R101" s="112" t="s">
        <v>44</v>
      </c>
      <c r="S101" s="170">
        <v>1</v>
      </c>
      <c r="T101" s="106">
        <f t="shared" si="3"/>
        <v>0.6</v>
      </c>
      <c r="U101" s="89" t="s">
        <v>64</v>
      </c>
      <c r="V101" s="155" t="s">
        <v>98</v>
      </c>
      <c r="W101" s="169"/>
      <c r="X101" s="108"/>
      <c r="Y101" s="95"/>
      <c r="Z101" s="95"/>
      <c r="AA101" s="95"/>
      <c r="AB101" s="95"/>
      <c r="AC101" s="95"/>
      <c r="AD101" s="95"/>
      <c r="AE101" s="95"/>
      <c r="AF101" s="93"/>
      <c r="AG101" s="93"/>
    </row>
    <row r="102" spans="1:33" ht="35.25" customHeight="1">
      <c r="A102" s="11">
        <v>82</v>
      </c>
      <c r="B102" s="26">
        <v>45348</v>
      </c>
      <c r="C102" s="113">
        <v>0</v>
      </c>
      <c r="D102" s="113">
        <v>0</v>
      </c>
      <c r="E102" s="113">
        <v>0</v>
      </c>
      <c r="F102" s="113">
        <v>0</v>
      </c>
      <c r="G102" s="113">
        <v>0</v>
      </c>
      <c r="H102" s="113">
        <v>0</v>
      </c>
      <c r="I102" s="113">
        <v>0</v>
      </c>
      <c r="J102" s="113">
        <v>0</v>
      </c>
      <c r="K102" s="113">
        <v>0</v>
      </c>
      <c r="L102" s="113">
        <v>0</v>
      </c>
      <c r="M102" s="207">
        <v>0</v>
      </c>
      <c r="N102" s="208" t="s">
        <v>32</v>
      </c>
      <c r="O102" s="209">
        <v>0</v>
      </c>
      <c r="P102" s="156" t="s">
        <v>75</v>
      </c>
      <c r="Q102" s="146">
        <v>9.57365</v>
      </c>
      <c r="R102" s="178" t="s">
        <v>44</v>
      </c>
      <c r="S102" s="56">
        <v>1</v>
      </c>
      <c r="T102" s="146">
        <f t="shared" si="3"/>
        <v>9.57365</v>
      </c>
      <c r="U102" s="145" t="s">
        <v>74</v>
      </c>
      <c r="V102" s="145" t="s">
        <v>111</v>
      </c>
      <c r="W102" s="148"/>
      <c r="X102" s="108"/>
      <c r="Y102" s="115"/>
      <c r="Z102" s="115"/>
      <c r="AA102" s="115"/>
      <c r="AB102" s="115"/>
      <c r="AC102" s="115"/>
      <c r="AD102" s="115"/>
      <c r="AE102" s="115"/>
      <c r="AF102" s="115"/>
      <c r="AG102" s="115"/>
    </row>
    <row r="103" spans="1:33" ht="21" customHeight="1">
      <c r="A103" s="11">
        <v>83</v>
      </c>
      <c r="B103" s="26">
        <v>45342</v>
      </c>
      <c r="C103" s="27">
        <v>0</v>
      </c>
      <c r="D103" s="27">
        <v>0</v>
      </c>
      <c r="E103" s="27">
        <v>0</v>
      </c>
      <c r="F103" s="27">
        <v>0</v>
      </c>
      <c r="G103" s="27">
        <v>0</v>
      </c>
      <c r="H103" s="27">
        <v>0</v>
      </c>
      <c r="I103" s="27">
        <v>0</v>
      </c>
      <c r="J103" s="27">
        <v>0</v>
      </c>
      <c r="K103" s="27">
        <v>0</v>
      </c>
      <c r="L103" s="27">
        <v>0</v>
      </c>
      <c r="M103" s="27">
        <v>0</v>
      </c>
      <c r="N103" s="171" t="s">
        <v>32</v>
      </c>
      <c r="O103" s="172">
        <v>0</v>
      </c>
      <c r="P103" s="173" t="s">
        <v>198</v>
      </c>
      <c r="Q103" s="174">
        <v>1.64878</v>
      </c>
      <c r="R103" s="175" t="s">
        <v>44</v>
      </c>
      <c r="S103" s="176">
        <v>1</v>
      </c>
      <c r="T103" s="174">
        <f t="shared" si="3"/>
        <v>1.64878</v>
      </c>
      <c r="U103" s="177" t="s">
        <v>200</v>
      </c>
      <c r="V103" s="177" t="s">
        <v>199</v>
      </c>
      <c r="W103" s="148"/>
      <c r="X103" s="108"/>
      <c r="Y103" s="115"/>
      <c r="Z103" s="115"/>
      <c r="AA103" s="115"/>
      <c r="AB103" s="115"/>
      <c r="AC103" s="115"/>
      <c r="AD103" s="115"/>
      <c r="AE103" s="115"/>
      <c r="AF103" s="115"/>
      <c r="AG103" s="115"/>
    </row>
    <row r="104" spans="1:33" ht="22.5" customHeight="1">
      <c r="A104" s="11">
        <v>84</v>
      </c>
      <c r="B104" s="26">
        <v>45342</v>
      </c>
      <c r="C104" s="27">
        <v>0</v>
      </c>
      <c r="D104" s="27">
        <v>0</v>
      </c>
      <c r="E104" s="27">
        <v>0</v>
      </c>
      <c r="F104" s="27">
        <v>0</v>
      </c>
      <c r="G104" s="27">
        <v>0</v>
      </c>
      <c r="H104" s="27">
        <v>0</v>
      </c>
      <c r="I104" s="27">
        <v>0</v>
      </c>
      <c r="J104" s="27">
        <v>0</v>
      </c>
      <c r="K104" s="27">
        <v>0</v>
      </c>
      <c r="L104" s="27">
        <v>0</v>
      </c>
      <c r="M104" s="27">
        <v>0</v>
      </c>
      <c r="N104" s="28" t="s">
        <v>32</v>
      </c>
      <c r="O104" s="29">
        <v>0</v>
      </c>
      <c r="P104" s="173" t="s">
        <v>198</v>
      </c>
      <c r="Q104" s="146">
        <v>1.55179</v>
      </c>
      <c r="R104" s="160" t="s">
        <v>44</v>
      </c>
      <c r="S104" s="56">
        <v>1</v>
      </c>
      <c r="T104" s="146">
        <f t="shared" si="3"/>
        <v>1.55179</v>
      </c>
      <c r="U104" s="145" t="s">
        <v>200</v>
      </c>
      <c r="V104" s="145" t="s">
        <v>199</v>
      </c>
      <c r="W104" s="148"/>
      <c r="X104" s="108"/>
      <c r="Y104" s="115"/>
      <c r="Z104" s="115"/>
      <c r="AA104" s="115"/>
      <c r="AB104" s="115"/>
      <c r="AC104" s="115"/>
      <c r="AD104" s="115"/>
      <c r="AE104" s="115"/>
      <c r="AF104" s="115"/>
      <c r="AG104" s="115"/>
    </row>
    <row r="105" spans="1:33" ht="22.5" customHeight="1">
      <c r="A105" s="11">
        <v>85</v>
      </c>
      <c r="B105" s="26">
        <v>45342</v>
      </c>
      <c r="C105" s="27">
        <v>0</v>
      </c>
      <c r="D105" s="27">
        <v>0</v>
      </c>
      <c r="E105" s="27">
        <v>0</v>
      </c>
      <c r="F105" s="27">
        <v>0</v>
      </c>
      <c r="G105" s="27">
        <v>0</v>
      </c>
      <c r="H105" s="27">
        <v>0</v>
      </c>
      <c r="I105" s="27">
        <v>0</v>
      </c>
      <c r="J105" s="27">
        <v>0</v>
      </c>
      <c r="K105" s="27">
        <v>0</v>
      </c>
      <c r="L105" s="27">
        <v>0</v>
      </c>
      <c r="M105" s="27">
        <v>0</v>
      </c>
      <c r="N105" s="28" t="s">
        <v>32</v>
      </c>
      <c r="O105" s="125">
        <v>0</v>
      </c>
      <c r="P105" s="173" t="s">
        <v>198</v>
      </c>
      <c r="Q105" s="146">
        <v>1.55179</v>
      </c>
      <c r="R105" s="160" t="s">
        <v>44</v>
      </c>
      <c r="S105" s="56">
        <v>1</v>
      </c>
      <c r="T105" s="146">
        <f aca="true" t="shared" si="4" ref="T105:T115">Q105*S105</f>
        <v>1.55179</v>
      </c>
      <c r="U105" s="145" t="s">
        <v>200</v>
      </c>
      <c r="V105" s="145" t="s">
        <v>199</v>
      </c>
      <c r="W105" s="148"/>
      <c r="X105" s="108"/>
      <c r="Y105" s="115"/>
      <c r="Z105" s="115"/>
      <c r="AA105" s="115"/>
      <c r="AB105" s="115"/>
      <c r="AC105" s="115"/>
      <c r="AD105" s="115"/>
      <c r="AE105" s="115"/>
      <c r="AF105" s="115"/>
      <c r="AG105" s="115"/>
    </row>
    <row r="106" spans="1:33" ht="23.25" customHeight="1">
      <c r="A106" s="11">
        <v>86</v>
      </c>
      <c r="B106" s="26">
        <v>45351</v>
      </c>
      <c r="C106" s="113">
        <v>0</v>
      </c>
      <c r="D106" s="113">
        <v>0</v>
      </c>
      <c r="E106" s="113">
        <v>0</v>
      </c>
      <c r="F106" s="113">
        <v>0</v>
      </c>
      <c r="G106" s="113">
        <v>0</v>
      </c>
      <c r="H106" s="113">
        <v>0</v>
      </c>
      <c r="I106" s="113">
        <v>0</v>
      </c>
      <c r="J106" s="113">
        <v>0</v>
      </c>
      <c r="K106" s="113">
        <v>0</v>
      </c>
      <c r="L106" s="113">
        <v>0</v>
      </c>
      <c r="M106" s="113">
        <v>0</v>
      </c>
      <c r="N106" s="158" t="s">
        <v>32</v>
      </c>
      <c r="O106" s="159">
        <v>0</v>
      </c>
      <c r="P106" s="156" t="s">
        <v>201</v>
      </c>
      <c r="Q106" s="146">
        <v>2</v>
      </c>
      <c r="R106" s="160" t="s">
        <v>44</v>
      </c>
      <c r="S106" s="56">
        <v>1</v>
      </c>
      <c r="T106" s="146">
        <f>Q106*S106</f>
        <v>2</v>
      </c>
      <c r="U106" s="145" t="s">
        <v>203</v>
      </c>
      <c r="V106" s="145" t="s">
        <v>202</v>
      </c>
      <c r="W106" s="148"/>
      <c r="X106" s="108"/>
      <c r="Y106" s="115"/>
      <c r="Z106" s="115"/>
      <c r="AA106" s="115"/>
      <c r="AB106" s="115"/>
      <c r="AC106" s="115"/>
      <c r="AD106" s="115"/>
      <c r="AE106" s="115"/>
      <c r="AF106" s="115"/>
      <c r="AG106" s="115"/>
    </row>
    <row r="107" spans="1:33" ht="19.5" customHeight="1">
      <c r="A107" s="11">
        <v>87</v>
      </c>
      <c r="B107" s="26">
        <v>45343</v>
      </c>
      <c r="C107" s="27">
        <v>0</v>
      </c>
      <c r="D107" s="27">
        <v>0</v>
      </c>
      <c r="E107" s="27">
        <v>0</v>
      </c>
      <c r="F107" s="27">
        <v>0</v>
      </c>
      <c r="G107" s="27">
        <v>0</v>
      </c>
      <c r="H107" s="27">
        <v>0</v>
      </c>
      <c r="I107" s="27">
        <v>0</v>
      </c>
      <c r="J107" s="27">
        <v>0</v>
      </c>
      <c r="K107" s="27">
        <v>0</v>
      </c>
      <c r="L107" s="27">
        <v>0</v>
      </c>
      <c r="M107" s="27">
        <v>0</v>
      </c>
      <c r="N107" s="28" t="s">
        <v>32</v>
      </c>
      <c r="O107" s="29">
        <v>0</v>
      </c>
      <c r="P107" s="156" t="s">
        <v>204</v>
      </c>
      <c r="Q107" s="146">
        <v>0.86</v>
      </c>
      <c r="R107" s="160" t="s">
        <v>44</v>
      </c>
      <c r="S107" s="56">
        <v>1</v>
      </c>
      <c r="T107" s="146">
        <f t="shared" si="4"/>
        <v>0.86</v>
      </c>
      <c r="U107" s="145" t="s">
        <v>205</v>
      </c>
      <c r="V107" s="145" t="s">
        <v>207</v>
      </c>
      <c r="W107" s="148"/>
      <c r="X107" s="108"/>
      <c r="Y107" s="115"/>
      <c r="Z107" s="115"/>
      <c r="AA107" s="115"/>
      <c r="AB107" s="115"/>
      <c r="AC107" s="115"/>
      <c r="AD107" s="115"/>
      <c r="AE107" s="115"/>
      <c r="AF107" s="115"/>
      <c r="AG107" s="115"/>
    </row>
    <row r="108" spans="1:33" ht="18.75" customHeight="1">
      <c r="A108" s="11">
        <v>88</v>
      </c>
      <c r="B108" s="26">
        <v>45349</v>
      </c>
      <c r="C108" s="27">
        <v>0</v>
      </c>
      <c r="D108" s="27">
        <v>0</v>
      </c>
      <c r="E108" s="27">
        <v>0</v>
      </c>
      <c r="F108" s="27">
        <v>0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8" t="s">
        <v>32</v>
      </c>
      <c r="O108" s="29">
        <v>0</v>
      </c>
      <c r="P108" s="156" t="s">
        <v>204</v>
      </c>
      <c r="Q108" s="146">
        <v>0.852</v>
      </c>
      <c r="R108" s="160" t="s">
        <v>44</v>
      </c>
      <c r="S108" s="56">
        <v>1</v>
      </c>
      <c r="T108" s="146">
        <f t="shared" si="4"/>
        <v>0.852</v>
      </c>
      <c r="U108" s="145" t="s">
        <v>205</v>
      </c>
      <c r="V108" s="145" t="s">
        <v>206</v>
      </c>
      <c r="W108" s="148"/>
      <c r="X108" s="108"/>
      <c r="Y108" s="115"/>
      <c r="Z108" s="115"/>
      <c r="AA108" s="115"/>
      <c r="AB108" s="115"/>
      <c r="AC108" s="115"/>
      <c r="AD108" s="115"/>
      <c r="AE108" s="115"/>
      <c r="AF108" s="115"/>
      <c r="AG108" s="115"/>
    </row>
    <row r="109" spans="1:33" ht="21.75" customHeight="1">
      <c r="A109" s="11">
        <v>89</v>
      </c>
      <c r="B109" s="26">
        <v>45341</v>
      </c>
      <c r="C109" s="27">
        <v>0</v>
      </c>
      <c r="D109" s="27">
        <v>0</v>
      </c>
      <c r="E109" s="27">
        <v>0</v>
      </c>
      <c r="F109" s="27">
        <v>0</v>
      </c>
      <c r="G109" s="27">
        <v>0</v>
      </c>
      <c r="H109" s="27">
        <v>0</v>
      </c>
      <c r="I109" s="27">
        <v>0</v>
      </c>
      <c r="J109" s="27">
        <v>0</v>
      </c>
      <c r="K109" s="27">
        <v>0</v>
      </c>
      <c r="L109" s="27">
        <v>0</v>
      </c>
      <c r="M109" s="27">
        <v>0</v>
      </c>
      <c r="N109" s="28" t="s">
        <v>32</v>
      </c>
      <c r="O109" s="29">
        <v>0</v>
      </c>
      <c r="P109" s="156" t="s">
        <v>208</v>
      </c>
      <c r="Q109" s="146">
        <v>69.628</v>
      </c>
      <c r="R109" s="160" t="s">
        <v>44</v>
      </c>
      <c r="S109" s="56">
        <v>1</v>
      </c>
      <c r="T109" s="146">
        <f t="shared" si="4"/>
        <v>69.628</v>
      </c>
      <c r="U109" s="145" t="s">
        <v>210</v>
      </c>
      <c r="V109" s="145" t="s">
        <v>209</v>
      </c>
      <c r="W109" s="148"/>
      <c r="X109" s="108"/>
      <c r="Y109" s="115"/>
      <c r="Z109" s="115"/>
      <c r="AA109" s="115"/>
      <c r="AB109" s="115"/>
      <c r="AC109" s="115"/>
      <c r="AD109" s="115"/>
      <c r="AE109" s="115"/>
      <c r="AF109" s="115"/>
      <c r="AG109" s="115"/>
    </row>
    <row r="110" spans="1:33" ht="47.25" customHeight="1">
      <c r="A110" s="11">
        <v>90</v>
      </c>
      <c r="B110" s="26">
        <v>45348</v>
      </c>
      <c r="C110" s="27">
        <v>0</v>
      </c>
      <c r="D110" s="27">
        <v>0</v>
      </c>
      <c r="E110" s="27">
        <v>0</v>
      </c>
      <c r="F110" s="27">
        <v>0</v>
      </c>
      <c r="G110" s="27">
        <v>0</v>
      </c>
      <c r="H110" s="27">
        <v>0</v>
      </c>
      <c r="I110" s="27">
        <v>0</v>
      </c>
      <c r="J110" s="27">
        <v>0</v>
      </c>
      <c r="K110" s="27">
        <v>0</v>
      </c>
      <c r="L110" s="27">
        <v>0</v>
      </c>
      <c r="M110" s="27">
        <v>0</v>
      </c>
      <c r="N110" s="28" t="s">
        <v>32</v>
      </c>
      <c r="O110" s="29">
        <v>0</v>
      </c>
      <c r="P110" s="156" t="s">
        <v>211</v>
      </c>
      <c r="Q110" s="146">
        <v>39.85896</v>
      </c>
      <c r="R110" s="160" t="s">
        <v>44</v>
      </c>
      <c r="S110" s="56">
        <v>1</v>
      </c>
      <c r="T110" s="146">
        <f t="shared" si="4"/>
        <v>39.85896</v>
      </c>
      <c r="U110" s="145" t="s">
        <v>212</v>
      </c>
      <c r="V110" s="145" t="s">
        <v>213</v>
      </c>
      <c r="W110" s="148"/>
      <c r="X110" s="108"/>
      <c r="Y110" s="115"/>
      <c r="Z110" s="115"/>
      <c r="AA110" s="115"/>
      <c r="AB110" s="115"/>
      <c r="AC110" s="115"/>
      <c r="AD110" s="115"/>
      <c r="AE110" s="115"/>
      <c r="AF110" s="115"/>
      <c r="AG110" s="115"/>
    </row>
    <row r="111" spans="1:33" ht="21.75" customHeight="1">
      <c r="A111" s="11">
        <v>91</v>
      </c>
      <c r="B111" s="26">
        <v>45342</v>
      </c>
      <c r="C111" s="27">
        <v>0</v>
      </c>
      <c r="D111" s="27">
        <v>0</v>
      </c>
      <c r="E111" s="27">
        <v>0</v>
      </c>
      <c r="F111" s="27">
        <v>0</v>
      </c>
      <c r="G111" s="27">
        <v>0</v>
      </c>
      <c r="H111" s="27">
        <v>0</v>
      </c>
      <c r="I111" s="27">
        <v>0</v>
      </c>
      <c r="J111" s="27">
        <v>0</v>
      </c>
      <c r="K111" s="27">
        <v>0</v>
      </c>
      <c r="L111" s="27">
        <v>0</v>
      </c>
      <c r="M111" s="27">
        <v>0</v>
      </c>
      <c r="N111" s="28" t="s">
        <v>32</v>
      </c>
      <c r="O111" s="29">
        <v>0</v>
      </c>
      <c r="P111" s="156" t="s">
        <v>198</v>
      </c>
      <c r="Q111" s="146">
        <v>1.3144</v>
      </c>
      <c r="R111" s="160" t="s">
        <v>44</v>
      </c>
      <c r="S111" s="56">
        <v>4</v>
      </c>
      <c r="T111" s="146">
        <v>5.25758</v>
      </c>
      <c r="U111" s="145" t="s">
        <v>200</v>
      </c>
      <c r="V111" s="145" t="s">
        <v>214</v>
      </c>
      <c r="W111" s="148"/>
      <c r="X111" s="108"/>
      <c r="Y111" s="115"/>
      <c r="Z111" s="115"/>
      <c r="AA111" s="115"/>
      <c r="AB111" s="115"/>
      <c r="AC111" s="115"/>
      <c r="AD111" s="115"/>
      <c r="AE111" s="115"/>
      <c r="AF111" s="115"/>
      <c r="AG111" s="115"/>
    </row>
    <row r="112" spans="1:33" ht="24" customHeight="1">
      <c r="A112" s="11">
        <v>92</v>
      </c>
      <c r="B112" s="26">
        <v>45341</v>
      </c>
      <c r="C112" s="27">
        <v>0</v>
      </c>
      <c r="D112" s="27">
        <v>0</v>
      </c>
      <c r="E112" s="27">
        <v>0</v>
      </c>
      <c r="F112" s="27">
        <v>0</v>
      </c>
      <c r="G112" s="27">
        <v>0</v>
      </c>
      <c r="H112" s="27">
        <v>0</v>
      </c>
      <c r="I112" s="27">
        <v>0</v>
      </c>
      <c r="J112" s="27">
        <v>0</v>
      </c>
      <c r="K112" s="27">
        <v>0</v>
      </c>
      <c r="L112" s="27">
        <v>0</v>
      </c>
      <c r="M112" s="27">
        <v>0</v>
      </c>
      <c r="N112" s="28" t="s">
        <v>32</v>
      </c>
      <c r="O112" s="29">
        <v>0</v>
      </c>
      <c r="P112" s="156" t="s">
        <v>215</v>
      </c>
      <c r="Q112" s="146">
        <v>0.56814</v>
      </c>
      <c r="R112" s="160" t="s">
        <v>44</v>
      </c>
      <c r="S112" s="56">
        <v>1</v>
      </c>
      <c r="T112" s="146">
        <f t="shared" si="4"/>
        <v>0.56814</v>
      </c>
      <c r="U112" s="145" t="s">
        <v>216</v>
      </c>
      <c r="V112" s="145" t="s">
        <v>229</v>
      </c>
      <c r="W112" s="148"/>
      <c r="X112" s="108"/>
      <c r="Y112" s="115"/>
      <c r="Z112" s="115"/>
      <c r="AA112" s="115"/>
      <c r="AB112" s="115"/>
      <c r="AC112" s="115"/>
      <c r="AD112" s="115"/>
      <c r="AE112" s="115"/>
      <c r="AF112" s="115"/>
      <c r="AG112" s="115"/>
    </row>
    <row r="113" spans="1:33" ht="32.25" customHeight="1">
      <c r="A113" s="11">
        <v>93</v>
      </c>
      <c r="B113" s="26">
        <v>45351</v>
      </c>
      <c r="C113" s="27">
        <v>0</v>
      </c>
      <c r="D113" s="27">
        <v>0</v>
      </c>
      <c r="E113" s="27">
        <v>0</v>
      </c>
      <c r="F113" s="27">
        <v>0</v>
      </c>
      <c r="G113" s="27">
        <v>0</v>
      </c>
      <c r="H113" s="27">
        <v>0</v>
      </c>
      <c r="I113" s="27">
        <v>0</v>
      </c>
      <c r="J113" s="27">
        <v>0</v>
      </c>
      <c r="K113" s="27">
        <v>0</v>
      </c>
      <c r="L113" s="27">
        <v>0</v>
      </c>
      <c r="M113" s="27">
        <v>0</v>
      </c>
      <c r="N113" s="28" t="s">
        <v>32</v>
      </c>
      <c r="O113" s="29">
        <v>0</v>
      </c>
      <c r="P113" s="156" t="s">
        <v>223</v>
      </c>
      <c r="Q113" s="146">
        <v>0.39375</v>
      </c>
      <c r="R113" s="160" t="s">
        <v>44</v>
      </c>
      <c r="S113" s="56">
        <v>1</v>
      </c>
      <c r="T113" s="146">
        <f t="shared" si="4"/>
        <v>0.39375</v>
      </c>
      <c r="U113" s="145" t="s">
        <v>224</v>
      </c>
      <c r="V113" s="145" t="s">
        <v>225</v>
      </c>
      <c r="W113" s="148"/>
      <c r="X113" s="108"/>
      <c r="Y113" s="115"/>
      <c r="Z113" s="115"/>
      <c r="AA113" s="115"/>
      <c r="AB113" s="115"/>
      <c r="AC113" s="115"/>
      <c r="AD113" s="115"/>
      <c r="AE113" s="115"/>
      <c r="AF113" s="115"/>
      <c r="AG113" s="115"/>
    </row>
    <row r="114" spans="1:33" ht="24.75" customHeight="1">
      <c r="A114" s="11">
        <v>94</v>
      </c>
      <c r="B114" s="26">
        <v>45348</v>
      </c>
      <c r="C114" s="27">
        <v>0</v>
      </c>
      <c r="D114" s="27">
        <v>0</v>
      </c>
      <c r="E114" s="27">
        <v>0</v>
      </c>
      <c r="F114" s="27">
        <v>0</v>
      </c>
      <c r="G114" s="27">
        <v>0</v>
      </c>
      <c r="H114" s="27">
        <v>0</v>
      </c>
      <c r="I114" s="27">
        <v>0</v>
      </c>
      <c r="J114" s="27">
        <v>0</v>
      </c>
      <c r="K114" s="27">
        <v>0</v>
      </c>
      <c r="L114" s="27">
        <v>0</v>
      </c>
      <c r="M114" s="27">
        <v>0</v>
      </c>
      <c r="N114" s="28" t="s">
        <v>32</v>
      </c>
      <c r="O114" s="29">
        <v>0</v>
      </c>
      <c r="P114" s="156" t="s">
        <v>228</v>
      </c>
      <c r="Q114" s="146">
        <v>19.1168</v>
      </c>
      <c r="R114" s="160" t="s">
        <v>44</v>
      </c>
      <c r="S114" s="56">
        <v>1</v>
      </c>
      <c r="T114" s="146">
        <f t="shared" si="4"/>
        <v>19.1168</v>
      </c>
      <c r="U114" s="145" t="s">
        <v>226</v>
      </c>
      <c r="V114" s="145" t="s">
        <v>227</v>
      </c>
      <c r="W114" s="148"/>
      <c r="X114" s="108"/>
      <c r="Y114" s="115"/>
      <c r="Z114" s="115"/>
      <c r="AA114" s="115"/>
      <c r="AB114" s="115"/>
      <c r="AC114" s="115"/>
      <c r="AD114" s="115"/>
      <c r="AE114" s="115"/>
      <c r="AF114" s="115"/>
      <c r="AG114" s="115"/>
    </row>
    <row r="115" spans="1:33" ht="45" customHeight="1">
      <c r="A115" s="11">
        <v>95</v>
      </c>
      <c r="B115" s="26">
        <v>45351</v>
      </c>
      <c r="C115" s="27">
        <v>0</v>
      </c>
      <c r="D115" s="27">
        <v>0</v>
      </c>
      <c r="E115" s="27">
        <v>0</v>
      </c>
      <c r="F115" s="27">
        <v>0</v>
      </c>
      <c r="G115" s="27">
        <v>0</v>
      </c>
      <c r="H115" s="27">
        <v>0</v>
      </c>
      <c r="I115" s="27">
        <v>0</v>
      </c>
      <c r="J115" s="27">
        <v>0</v>
      </c>
      <c r="K115" s="27">
        <v>0</v>
      </c>
      <c r="L115" s="27">
        <v>0</v>
      </c>
      <c r="M115" s="27">
        <v>0</v>
      </c>
      <c r="N115" s="28" t="s">
        <v>32</v>
      </c>
      <c r="O115" s="29">
        <v>0</v>
      </c>
      <c r="P115" s="156" t="s">
        <v>217</v>
      </c>
      <c r="Q115" s="146">
        <v>8.04975</v>
      </c>
      <c r="R115" s="160" t="s">
        <v>44</v>
      </c>
      <c r="S115" s="56">
        <v>1</v>
      </c>
      <c r="T115" s="146">
        <f t="shared" si="4"/>
        <v>8.04975</v>
      </c>
      <c r="U115" s="145" t="s">
        <v>218</v>
      </c>
      <c r="V115" s="145" t="s">
        <v>219</v>
      </c>
      <c r="W115" s="148"/>
      <c r="X115" s="108"/>
      <c r="Y115" s="115"/>
      <c r="Z115" s="115"/>
      <c r="AA115" s="115"/>
      <c r="AB115" s="115"/>
      <c r="AC115" s="115"/>
      <c r="AD115" s="115"/>
      <c r="AE115" s="115"/>
      <c r="AF115" s="115"/>
      <c r="AG115" s="115"/>
    </row>
    <row r="116" spans="1:33" s="22" customFormat="1" ht="36" customHeight="1">
      <c r="A116" s="74"/>
      <c r="B116" s="75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7"/>
      <c r="O116" s="77"/>
      <c r="P116" s="78" t="s">
        <v>51</v>
      </c>
      <c r="Q116" s="79"/>
      <c r="R116" s="80"/>
      <c r="S116" s="81"/>
      <c r="T116" s="79"/>
      <c r="U116" s="137"/>
      <c r="V116" s="80"/>
      <c r="W116" s="116"/>
      <c r="X116" s="116"/>
      <c r="Y116" s="116"/>
      <c r="Z116" s="116"/>
      <c r="AA116" s="116"/>
      <c r="AB116" s="116"/>
      <c r="AC116" s="116"/>
      <c r="AD116" s="116"/>
      <c r="AE116" s="116"/>
      <c r="AF116" s="96"/>
      <c r="AG116" s="96"/>
    </row>
    <row r="117" spans="1:33" s="22" customFormat="1" ht="38.25" customHeight="1">
      <c r="A117" s="63">
        <v>96</v>
      </c>
      <c r="B117" s="41">
        <v>45351</v>
      </c>
      <c r="C117" s="42">
        <v>0</v>
      </c>
      <c r="D117" s="42">
        <v>0</v>
      </c>
      <c r="E117" s="42">
        <v>0</v>
      </c>
      <c r="F117" s="42">
        <v>0</v>
      </c>
      <c r="G117" s="42">
        <v>0</v>
      </c>
      <c r="H117" s="42">
        <v>0</v>
      </c>
      <c r="I117" s="42">
        <v>0</v>
      </c>
      <c r="J117" s="42">
        <v>0</v>
      </c>
      <c r="K117" s="42">
        <v>0</v>
      </c>
      <c r="L117" s="42">
        <v>0</v>
      </c>
      <c r="M117" s="42">
        <v>0</v>
      </c>
      <c r="N117" s="43" t="s">
        <v>32</v>
      </c>
      <c r="O117" s="44">
        <v>0</v>
      </c>
      <c r="P117" s="38" t="s">
        <v>52</v>
      </c>
      <c r="Q117" s="67">
        <v>0.0265</v>
      </c>
      <c r="R117" s="40" t="s">
        <v>45</v>
      </c>
      <c r="S117" s="91">
        <v>1442</v>
      </c>
      <c r="T117" s="132">
        <f>Q117*S117</f>
        <v>38.213</v>
      </c>
      <c r="U117" s="87" t="s">
        <v>53</v>
      </c>
      <c r="V117" s="145" t="s">
        <v>220</v>
      </c>
      <c r="W117" s="108"/>
      <c r="X117" s="108"/>
      <c r="Y117" s="116"/>
      <c r="Z117" s="116"/>
      <c r="AA117" s="116"/>
      <c r="AB117" s="116"/>
      <c r="AC117" s="116"/>
      <c r="AD117" s="116"/>
      <c r="AE117" s="116"/>
      <c r="AF117" s="96"/>
      <c r="AG117" s="96"/>
    </row>
    <row r="118" spans="1:33" s="22" customFormat="1" ht="39" customHeight="1">
      <c r="A118" s="84">
        <v>97</v>
      </c>
      <c r="B118" s="41">
        <v>45351</v>
      </c>
      <c r="C118" s="42">
        <v>0</v>
      </c>
      <c r="D118" s="42">
        <v>0</v>
      </c>
      <c r="E118" s="42">
        <v>0</v>
      </c>
      <c r="F118" s="42">
        <v>0</v>
      </c>
      <c r="G118" s="42">
        <v>0</v>
      </c>
      <c r="H118" s="42">
        <v>0</v>
      </c>
      <c r="I118" s="42">
        <v>0</v>
      </c>
      <c r="J118" s="42">
        <v>0</v>
      </c>
      <c r="K118" s="42">
        <v>0</v>
      </c>
      <c r="L118" s="42">
        <v>0</v>
      </c>
      <c r="M118" s="42">
        <v>0</v>
      </c>
      <c r="N118" s="43" t="s">
        <v>32</v>
      </c>
      <c r="O118" s="44">
        <v>0</v>
      </c>
      <c r="P118" s="38" t="s">
        <v>52</v>
      </c>
      <c r="Q118" s="67">
        <v>0.0265</v>
      </c>
      <c r="R118" s="40" t="s">
        <v>45</v>
      </c>
      <c r="S118" s="91">
        <v>2408</v>
      </c>
      <c r="T118" s="132">
        <f>Q118*S118</f>
        <v>63.812</v>
      </c>
      <c r="U118" s="87" t="s">
        <v>53</v>
      </c>
      <c r="V118" s="145" t="s">
        <v>221</v>
      </c>
      <c r="W118" s="108"/>
      <c r="X118" s="108"/>
      <c r="Y118" s="116"/>
      <c r="Z118" s="116"/>
      <c r="AA118" s="116"/>
      <c r="AB118" s="116"/>
      <c r="AC118" s="116"/>
      <c r="AD118" s="116"/>
      <c r="AE118" s="116"/>
      <c r="AF118" s="96"/>
      <c r="AG118" s="96"/>
    </row>
    <row r="119" spans="1:33" ht="36.75" customHeight="1">
      <c r="A119" s="63">
        <v>98</v>
      </c>
      <c r="B119" s="41">
        <v>45351</v>
      </c>
      <c r="C119" s="102">
        <v>0</v>
      </c>
      <c r="D119" s="102">
        <v>0</v>
      </c>
      <c r="E119" s="102">
        <v>0</v>
      </c>
      <c r="F119" s="102">
        <v>0</v>
      </c>
      <c r="G119" s="102">
        <v>0</v>
      </c>
      <c r="H119" s="102">
        <v>0</v>
      </c>
      <c r="I119" s="102">
        <v>0</v>
      </c>
      <c r="J119" s="102">
        <v>0</v>
      </c>
      <c r="K119" s="102">
        <v>0</v>
      </c>
      <c r="L119" s="102">
        <v>0</v>
      </c>
      <c r="M119" s="102">
        <v>0</v>
      </c>
      <c r="N119" s="103" t="s">
        <v>32</v>
      </c>
      <c r="O119" s="104">
        <v>0</v>
      </c>
      <c r="P119" s="105" t="s">
        <v>54</v>
      </c>
      <c r="Q119" s="106">
        <v>0.05877</v>
      </c>
      <c r="R119" s="107" t="s">
        <v>45</v>
      </c>
      <c r="S119" s="91">
        <v>588.48</v>
      </c>
      <c r="T119" s="132">
        <v>34.58534</v>
      </c>
      <c r="U119" s="89" t="s">
        <v>56</v>
      </c>
      <c r="V119" s="145" t="s">
        <v>222</v>
      </c>
      <c r="W119" s="108"/>
      <c r="X119" s="108"/>
      <c r="Y119" s="95"/>
      <c r="Z119" s="95"/>
      <c r="AA119" s="95"/>
      <c r="AB119" s="95"/>
      <c r="AC119" s="95"/>
      <c r="AD119" s="95"/>
      <c r="AE119" s="95"/>
      <c r="AF119" s="93"/>
      <c r="AG119" s="93"/>
    </row>
    <row r="120" spans="1:33" ht="15">
      <c r="A120" s="84">
        <v>99</v>
      </c>
      <c r="B120" s="41">
        <v>45342</v>
      </c>
      <c r="C120" s="102">
        <v>0</v>
      </c>
      <c r="D120" s="102">
        <v>0</v>
      </c>
      <c r="E120" s="102">
        <v>0</v>
      </c>
      <c r="F120" s="102">
        <v>0</v>
      </c>
      <c r="G120" s="102">
        <v>0</v>
      </c>
      <c r="H120" s="102">
        <v>0</v>
      </c>
      <c r="I120" s="102">
        <v>0</v>
      </c>
      <c r="J120" s="102">
        <v>0</v>
      </c>
      <c r="K120" s="102">
        <v>0</v>
      </c>
      <c r="L120" s="102">
        <v>0</v>
      </c>
      <c r="M120" s="102">
        <v>0</v>
      </c>
      <c r="N120" s="103" t="s">
        <v>32</v>
      </c>
      <c r="O120" s="104">
        <v>0</v>
      </c>
      <c r="P120" s="30" t="s">
        <v>59</v>
      </c>
      <c r="Q120" s="146">
        <v>0.05935</v>
      </c>
      <c r="R120" s="107" t="s">
        <v>45</v>
      </c>
      <c r="S120" s="189">
        <v>45.5</v>
      </c>
      <c r="T120" s="132">
        <v>2.7</v>
      </c>
      <c r="U120" s="129" t="s">
        <v>61</v>
      </c>
      <c r="V120" s="145" t="s">
        <v>99</v>
      </c>
      <c r="W120" s="108"/>
      <c r="X120" s="108"/>
      <c r="Y120" s="108"/>
      <c r="Z120" s="108"/>
      <c r="AA120" s="95"/>
      <c r="AB120" s="95"/>
      <c r="AC120" s="95"/>
      <c r="AD120" s="95"/>
      <c r="AE120" s="95"/>
      <c r="AF120" s="93"/>
      <c r="AG120" s="93"/>
    </row>
    <row r="121" spans="1:33" ht="15">
      <c r="A121" s="63">
        <v>100</v>
      </c>
      <c r="B121" s="41">
        <v>45330</v>
      </c>
      <c r="C121" s="102">
        <v>0</v>
      </c>
      <c r="D121" s="102">
        <v>0</v>
      </c>
      <c r="E121" s="102">
        <v>0</v>
      </c>
      <c r="F121" s="102">
        <v>0</v>
      </c>
      <c r="G121" s="102">
        <v>0</v>
      </c>
      <c r="H121" s="102">
        <v>0</v>
      </c>
      <c r="I121" s="102">
        <v>0</v>
      </c>
      <c r="J121" s="102">
        <v>0</v>
      </c>
      <c r="K121" s="102">
        <v>0</v>
      </c>
      <c r="L121" s="102">
        <v>0</v>
      </c>
      <c r="M121" s="102">
        <v>0</v>
      </c>
      <c r="N121" s="103" t="s">
        <v>32</v>
      </c>
      <c r="O121" s="104">
        <v>0</v>
      </c>
      <c r="P121" s="30" t="s">
        <v>60</v>
      </c>
      <c r="Q121" s="110">
        <v>0.06157</v>
      </c>
      <c r="R121" s="111" t="s">
        <v>45</v>
      </c>
      <c r="S121" s="190">
        <v>55.23</v>
      </c>
      <c r="T121" s="132">
        <v>3.4</v>
      </c>
      <c r="U121" s="129" t="s">
        <v>61</v>
      </c>
      <c r="V121" s="145" t="s">
        <v>92</v>
      </c>
      <c r="W121" s="108"/>
      <c r="X121" s="108"/>
      <c r="Y121" s="108"/>
      <c r="Z121" s="108"/>
      <c r="AA121" s="95"/>
      <c r="AB121" s="95"/>
      <c r="AC121" s="95"/>
      <c r="AD121" s="95"/>
      <c r="AE121" s="95"/>
      <c r="AF121" s="93"/>
      <c r="AG121" s="93"/>
    </row>
    <row r="122" spans="1:33" ht="15">
      <c r="A122" s="84">
        <v>101</v>
      </c>
      <c r="B122" s="41">
        <v>45337</v>
      </c>
      <c r="C122" s="102">
        <v>0</v>
      </c>
      <c r="D122" s="102">
        <v>0</v>
      </c>
      <c r="E122" s="102">
        <v>0</v>
      </c>
      <c r="F122" s="102">
        <v>0</v>
      </c>
      <c r="G122" s="102">
        <v>0</v>
      </c>
      <c r="H122" s="102">
        <v>0</v>
      </c>
      <c r="I122" s="102">
        <v>0</v>
      </c>
      <c r="J122" s="102">
        <v>0</v>
      </c>
      <c r="K122" s="102">
        <v>0</v>
      </c>
      <c r="L122" s="102">
        <v>0</v>
      </c>
      <c r="M122" s="102">
        <v>0</v>
      </c>
      <c r="N122" s="103" t="s">
        <v>32</v>
      </c>
      <c r="O122" s="104">
        <v>0</v>
      </c>
      <c r="P122" s="30" t="s">
        <v>59</v>
      </c>
      <c r="Q122" s="110">
        <v>0.05935</v>
      </c>
      <c r="R122" s="111" t="s">
        <v>45</v>
      </c>
      <c r="S122" s="190">
        <v>45.5</v>
      </c>
      <c r="T122" s="132">
        <v>2.7</v>
      </c>
      <c r="U122" s="129" t="s">
        <v>61</v>
      </c>
      <c r="V122" s="145" t="s">
        <v>109</v>
      </c>
      <c r="W122" s="108"/>
      <c r="X122" s="108"/>
      <c r="Y122" s="108"/>
      <c r="Z122" s="108"/>
      <c r="AA122" s="95"/>
      <c r="AB122" s="95"/>
      <c r="AC122" s="95"/>
      <c r="AD122" s="95"/>
      <c r="AE122" s="95"/>
      <c r="AF122" s="93"/>
      <c r="AG122" s="93"/>
    </row>
    <row r="123" spans="1:33" ht="15">
      <c r="A123" s="63">
        <v>102</v>
      </c>
      <c r="B123" s="41">
        <v>45337</v>
      </c>
      <c r="C123" s="102">
        <v>0</v>
      </c>
      <c r="D123" s="102">
        <v>0</v>
      </c>
      <c r="E123" s="102">
        <v>0</v>
      </c>
      <c r="F123" s="102">
        <v>0</v>
      </c>
      <c r="G123" s="102">
        <v>0</v>
      </c>
      <c r="H123" s="102">
        <v>0</v>
      </c>
      <c r="I123" s="102">
        <v>0</v>
      </c>
      <c r="J123" s="102">
        <v>0</v>
      </c>
      <c r="K123" s="102">
        <v>0</v>
      </c>
      <c r="L123" s="102">
        <v>0</v>
      </c>
      <c r="M123" s="102">
        <v>0</v>
      </c>
      <c r="N123" s="103" t="s">
        <v>32</v>
      </c>
      <c r="O123" s="104">
        <v>0</v>
      </c>
      <c r="P123" s="30" t="s">
        <v>60</v>
      </c>
      <c r="Q123" s="110">
        <v>0.06211</v>
      </c>
      <c r="R123" s="111" t="s">
        <v>45</v>
      </c>
      <c r="S123" s="190">
        <v>58.29</v>
      </c>
      <c r="T123" s="132">
        <v>3.62</v>
      </c>
      <c r="U123" s="129" t="s">
        <v>61</v>
      </c>
      <c r="V123" s="145" t="s">
        <v>110</v>
      </c>
      <c r="W123" s="108"/>
      <c r="X123" s="108"/>
      <c r="Y123" s="108"/>
      <c r="Z123" s="108"/>
      <c r="AA123" s="95"/>
      <c r="AB123" s="95"/>
      <c r="AC123" s="95"/>
      <c r="AD123" s="95"/>
      <c r="AE123" s="95"/>
      <c r="AF123" s="93"/>
      <c r="AG123" s="93"/>
    </row>
    <row r="124" spans="1:33" ht="15">
      <c r="A124" s="84">
        <v>103</v>
      </c>
      <c r="B124" s="41">
        <v>45337</v>
      </c>
      <c r="C124" s="102">
        <v>0</v>
      </c>
      <c r="D124" s="102">
        <v>0</v>
      </c>
      <c r="E124" s="102">
        <v>0</v>
      </c>
      <c r="F124" s="102">
        <v>0</v>
      </c>
      <c r="G124" s="102">
        <v>0</v>
      </c>
      <c r="H124" s="102">
        <v>0</v>
      </c>
      <c r="I124" s="102">
        <v>0</v>
      </c>
      <c r="J124" s="102">
        <v>0</v>
      </c>
      <c r="K124" s="102">
        <v>0</v>
      </c>
      <c r="L124" s="102">
        <v>0</v>
      </c>
      <c r="M124" s="102">
        <v>0</v>
      </c>
      <c r="N124" s="103" t="s">
        <v>32</v>
      </c>
      <c r="O124" s="104">
        <v>0</v>
      </c>
      <c r="P124" s="30" t="s">
        <v>60</v>
      </c>
      <c r="Q124" s="110">
        <v>0.0618</v>
      </c>
      <c r="R124" s="111" t="s">
        <v>45</v>
      </c>
      <c r="S124" s="190">
        <v>42.25</v>
      </c>
      <c r="T124" s="132">
        <v>2.611</v>
      </c>
      <c r="U124" s="129" t="s">
        <v>61</v>
      </c>
      <c r="V124" s="145" t="s">
        <v>110</v>
      </c>
      <c r="W124" s="108"/>
      <c r="X124" s="108"/>
      <c r="Y124" s="108"/>
      <c r="Z124" s="108"/>
      <c r="AA124" s="95"/>
      <c r="AB124" s="95"/>
      <c r="AC124" s="95"/>
      <c r="AD124" s="95"/>
      <c r="AE124" s="95"/>
      <c r="AF124" s="93"/>
      <c r="AG124" s="93"/>
    </row>
    <row r="125" spans="1:33" ht="15">
      <c r="A125" s="63">
        <v>104</v>
      </c>
      <c r="B125" s="41">
        <v>45344</v>
      </c>
      <c r="C125" s="102">
        <v>0</v>
      </c>
      <c r="D125" s="102">
        <v>0</v>
      </c>
      <c r="E125" s="102">
        <v>0</v>
      </c>
      <c r="F125" s="102">
        <v>0</v>
      </c>
      <c r="G125" s="102">
        <v>0</v>
      </c>
      <c r="H125" s="102">
        <v>0</v>
      </c>
      <c r="I125" s="102">
        <v>0</v>
      </c>
      <c r="J125" s="102">
        <v>0</v>
      </c>
      <c r="K125" s="102">
        <v>0</v>
      </c>
      <c r="L125" s="102">
        <v>0</v>
      </c>
      <c r="M125" s="102">
        <v>0</v>
      </c>
      <c r="N125" s="103" t="s">
        <v>32</v>
      </c>
      <c r="O125" s="104">
        <v>0</v>
      </c>
      <c r="P125" s="30" t="s">
        <v>60</v>
      </c>
      <c r="Q125" s="110">
        <v>0.062</v>
      </c>
      <c r="R125" s="111" t="s">
        <v>45</v>
      </c>
      <c r="S125" s="190">
        <v>50.13</v>
      </c>
      <c r="T125" s="132">
        <v>3.113</v>
      </c>
      <c r="U125" s="129" t="s">
        <v>61</v>
      </c>
      <c r="V125" s="145" t="s">
        <v>112</v>
      </c>
      <c r="W125" s="108"/>
      <c r="X125" s="108"/>
      <c r="Y125" s="108"/>
      <c r="Z125" s="108"/>
      <c r="AA125" s="95"/>
      <c r="AB125" s="95"/>
      <c r="AC125" s="95"/>
      <c r="AD125" s="95"/>
      <c r="AE125" s="95"/>
      <c r="AF125" s="93"/>
      <c r="AG125" s="93"/>
    </row>
    <row r="126" spans="1:33" ht="15">
      <c r="A126" s="84">
        <v>105</v>
      </c>
      <c r="B126" s="41">
        <v>45344</v>
      </c>
      <c r="C126" s="102">
        <v>0</v>
      </c>
      <c r="D126" s="102">
        <v>0</v>
      </c>
      <c r="E126" s="102">
        <v>0</v>
      </c>
      <c r="F126" s="102">
        <v>0</v>
      </c>
      <c r="G126" s="102">
        <v>0</v>
      </c>
      <c r="H126" s="102">
        <v>0</v>
      </c>
      <c r="I126" s="102">
        <v>0</v>
      </c>
      <c r="J126" s="102">
        <v>0</v>
      </c>
      <c r="K126" s="102">
        <v>0</v>
      </c>
      <c r="L126" s="102">
        <v>0</v>
      </c>
      <c r="M126" s="102">
        <v>0</v>
      </c>
      <c r="N126" s="103" t="s">
        <v>32</v>
      </c>
      <c r="O126" s="104">
        <v>0</v>
      </c>
      <c r="P126" s="30" t="s">
        <v>59</v>
      </c>
      <c r="Q126" s="110">
        <v>0.05938</v>
      </c>
      <c r="R126" s="111" t="s">
        <v>45</v>
      </c>
      <c r="S126" s="190">
        <v>45.47</v>
      </c>
      <c r="T126" s="132">
        <v>2.7</v>
      </c>
      <c r="U126" s="129" t="s">
        <v>61</v>
      </c>
      <c r="V126" s="145" t="s">
        <v>113</v>
      </c>
      <c r="W126" s="108"/>
      <c r="X126" s="108"/>
      <c r="Y126" s="108"/>
      <c r="Z126" s="108"/>
      <c r="AA126" s="95"/>
      <c r="AB126" s="95"/>
      <c r="AC126" s="95"/>
      <c r="AD126" s="95"/>
      <c r="AE126" s="95"/>
      <c r="AF126" s="93"/>
      <c r="AG126" s="93"/>
    </row>
    <row r="127" spans="1:33" ht="15">
      <c r="A127" s="63">
        <v>106</v>
      </c>
      <c r="B127" s="41">
        <v>45328</v>
      </c>
      <c r="C127" s="102">
        <v>0</v>
      </c>
      <c r="D127" s="102">
        <v>0</v>
      </c>
      <c r="E127" s="102">
        <v>0</v>
      </c>
      <c r="F127" s="102">
        <v>0</v>
      </c>
      <c r="G127" s="102">
        <v>0</v>
      </c>
      <c r="H127" s="102">
        <v>0</v>
      </c>
      <c r="I127" s="102">
        <v>0</v>
      </c>
      <c r="J127" s="102">
        <v>0</v>
      </c>
      <c r="K127" s="102">
        <v>0</v>
      </c>
      <c r="L127" s="102">
        <v>0</v>
      </c>
      <c r="M127" s="102">
        <v>0</v>
      </c>
      <c r="N127" s="103" t="s">
        <v>32</v>
      </c>
      <c r="O127" s="104">
        <v>0</v>
      </c>
      <c r="P127" s="30" t="s">
        <v>60</v>
      </c>
      <c r="Q127" s="110">
        <v>0.06218</v>
      </c>
      <c r="R127" s="111" t="s">
        <v>45</v>
      </c>
      <c r="S127" s="190">
        <v>44.53</v>
      </c>
      <c r="T127" s="132">
        <v>2.765</v>
      </c>
      <c r="U127" s="129" t="s">
        <v>61</v>
      </c>
      <c r="V127" s="145" t="s">
        <v>126</v>
      </c>
      <c r="W127" s="108"/>
      <c r="X127" s="108"/>
      <c r="Y127" s="108"/>
      <c r="Z127" s="108"/>
      <c r="AA127" s="95"/>
      <c r="AB127" s="95"/>
      <c r="AC127" s="95"/>
      <c r="AD127" s="95"/>
      <c r="AE127" s="95"/>
      <c r="AF127" s="93"/>
      <c r="AG127" s="93"/>
    </row>
    <row r="128" spans="1:33" ht="15">
      <c r="A128" s="84">
        <v>107</v>
      </c>
      <c r="B128" s="41">
        <v>45324</v>
      </c>
      <c r="C128" s="102">
        <v>0</v>
      </c>
      <c r="D128" s="102">
        <v>0</v>
      </c>
      <c r="E128" s="102">
        <v>0</v>
      </c>
      <c r="F128" s="102">
        <v>0</v>
      </c>
      <c r="G128" s="102">
        <v>0</v>
      </c>
      <c r="H128" s="102">
        <v>0</v>
      </c>
      <c r="I128" s="102">
        <v>0</v>
      </c>
      <c r="J128" s="102">
        <v>0</v>
      </c>
      <c r="K128" s="102">
        <v>0</v>
      </c>
      <c r="L128" s="102">
        <v>0</v>
      </c>
      <c r="M128" s="102">
        <v>0</v>
      </c>
      <c r="N128" s="103" t="s">
        <v>32</v>
      </c>
      <c r="O128" s="104">
        <v>0</v>
      </c>
      <c r="P128" s="30" t="s">
        <v>59</v>
      </c>
      <c r="Q128" s="110">
        <v>0.05935</v>
      </c>
      <c r="R128" s="111" t="s">
        <v>45</v>
      </c>
      <c r="S128" s="190">
        <v>42.13</v>
      </c>
      <c r="T128" s="132">
        <v>2.5</v>
      </c>
      <c r="U128" s="129" t="s">
        <v>61</v>
      </c>
      <c r="V128" s="145" t="s">
        <v>127</v>
      </c>
      <c r="W128" s="108"/>
      <c r="X128" s="108"/>
      <c r="Y128" s="108"/>
      <c r="Z128" s="108"/>
      <c r="AA128" s="95"/>
      <c r="AB128" s="95"/>
      <c r="AC128" s="95"/>
      <c r="AD128" s="95"/>
      <c r="AE128" s="95"/>
      <c r="AF128" s="93"/>
      <c r="AG128" s="93"/>
    </row>
    <row r="129" spans="1:33" ht="15">
      <c r="A129" s="63">
        <v>108</v>
      </c>
      <c r="B129" s="41">
        <v>45350</v>
      </c>
      <c r="C129" s="102">
        <v>0</v>
      </c>
      <c r="D129" s="102">
        <v>0</v>
      </c>
      <c r="E129" s="102">
        <v>0</v>
      </c>
      <c r="F129" s="102">
        <v>0</v>
      </c>
      <c r="G129" s="102">
        <v>0</v>
      </c>
      <c r="H129" s="102">
        <v>0</v>
      </c>
      <c r="I129" s="102">
        <v>0</v>
      </c>
      <c r="J129" s="102">
        <v>0</v>
      </c>
      <c r="K129" s="102">
        <v>0</v>
      </c>
      <c r="L129" s="102">
        <v>0</v>
      </c>
      <c r="M129" s="102">
        <v>0</v>
      </c>
      <c r="N129" s="103" t="s">
        <v>32</v>
      </c>
      <c r="O129" s="104">
        <v>0</v>
      </c>
      <c r="P129" s="30" t="s">
        <v>59</v>
      </c>
      <c r="Q129" s="110">
        <v>0.05906</v>
      </c>
      <c r="R129" s="111" t="s">
        <v>45</v>
      </c>
      <c r="S129" s="190">
        <v>47.41</v>
      </c>
      <c r="T129" s="132">
        <v>2.8</v>
      </c>
      <c r="U129" s="129" t="s">
        <v>61</v>
      </c>
      <c r="V129" s="145" t="s">
        <v>165</v>
      </c>
      <c r="W129" s="108"/>
      <c r="X129" s="108"/>
      <c r="Y129" s="108"/>
      <c r="Z129" s="108"/>
      <c r="AA129" s="95"/>
      <c r="AB129" s="95"/>
      <c r="AC129" s="95"/>
      <c r="AD129" s="95"/>
      <c r="AE129" s="95"/>
      <c r="AF129" s="93"/>
      <c r="AG129" s="93"/>
    </row>
    <row r="130" spans="1:33" ht="15">
      <c r="A130" s="84">
        <v>109</v>
      </c>
      <c r="B130" s="41">
        <v>45351</v>
      </c>
      <c r="C130" s="102">
        <v>0</v>
      </c>
      <c r="D130" s="102">
        <v>0</v>
      </c>
      <c r="E130" s="102">
        <v>0</v>
      </c>
      <c r="F130" s="102">
        <v>0</v>
      </c>
      <c r="G130" s="102">
        <v>0</v>
      </c>
      <c r="H130" s="102">
        <v>0</v>
      </c>
      <c r="I130" s="102">
        <v>0</v>
      </c>
      <c r="J130" s="102">
        <v>0</v>
      </c>
      <c r="K130" s="102">
        <v>0</v>
      </c>
      <c r="L130" s="102">
        <v>0</v>
      </c>
      <c r="M130" s="102">
        <v>0</v>
      </c>
      <c r="N130" s="103" t="s">
        <v>32</v>
      </c>
      <c r="O130" s="104">
        <v>0</v>
      </c>
      <c r="P130" s="30" t="s">
        <v>60</v>
      </c>
      <c r="Q130" s="110">
        <v>0.06156</v>
      </c>
      <c r="R130" s="111" t="s">
        <v>45</v>
      </c>
      <c r="S130" s="190">
        <v>54.7</v>
      </c>
      <c r="T130" s="132">
        <v>3.367</v>
      </c>
      <c r="U130" s="129" t="s">
        <v>61</v>
      </c>
      <c r="V130" s="145" t="s">
        <v>166</v>
      </c>
      <c r="W130" s="108"/>
      <c r="X130" s="108"/>
      <c r="Y130" s="108"/>
      <c r="Z130" s="108"/>
      <c r="AA130" s="95"/>
      <c r="AB130" s="95"/>
      <c r="AC130" s="95"/>
      <c r="AD130" s="95"/>
      <c r="AE130" s="95"/>
      <c r="AF130" s="93"/>
      <c r="AG130" s="93"/>
    </row>
    <row r="131" spans="1:33" ht="15">
      <c r="A131" s="63">
        <v>110</v>
      </c>
      <c r="B131" s="41">
        <v>45324</v>
      </c>
      <c r="C131" s="102">
        <v>0</v>
      </c>
      <c r="D131" s="102">
        <v>0</v>
      </c>
      <c r="E131" s="102">
        <v>0</v>
      </c>
      <c r="F131" s="102">
        <v>0</v>
      </c>
      <c r="G131" s="102">
        <v>0</v>
      </c>
      <c r="H131" s="102">
        <v>0</v>
      </c>
      <c r="I131" s="102">
        <v>0</v>
      </c>
      <c r="J131" s="102">
        <v>0</v>
      </c>
      <c r="K131" s="102">
        <v>0</v>
      </c>
      <c r="L131" s="102">
        <v>0</v>
      </c>
      <c r="M131" s="102">
        <v>0</v>
      </c>
      <c r="N131" s="103" t="s">
        <v>32</v>
      </c>
      <c r="O131" s="104">
        <v>0</v>
      </c>
      <c r="P131" s="30" t="s">
        <v>58</v>
      </c>
      <c r="Q131" s="110">
        <v>0.05334</v>
      </c>
      <c r="R131" s="111" t="s">
        <v>45</v>
      </c>
      <c r="S131" s="190">
        <v>10</v>
      </c>
      <c r="T131" s="132">
        <f aca="true" t="shared" si="5" ref="T131:T140">Q131*S131</f>
        <v>0.5334</v>
      </c>
      <c r="U131" s="129" t="s">
        <v>61</v>
      </c>
      <c r="V131" s="145" t="s">
        <v>101</v>
      </c>
      <c r="W131" s="108"/>
      <c r="X131" s="108"/>
      <c r="Y131" s="108"/>
      <c r="Z131" s="108"/>
      <c r="AA131" s="95"/>
      <c r="AB131" s="95"/>
      <c r="AC131" s="95"/>
      <c r="AD131" s="95"/>
      <c r="AE131" s="95"/>
      <c r="AF131" s="93"/>
      <c r="AG131" s="93"/>
    </row>
    <row r="132" spans="1:33" ht="15">
      <c r="A132" s="84">
        <v>111</v>
      </c>
      <c r="B132" s="41">
        <v>45341</v>
      </c>
      <c r="C132" s="102">
        <v>0</v>
      </c>
      <c r="D132" s="102">
        <v>0</v>
      </c>
      <c r="E132" s="102">
        <v>0</v>
      </c>
      <c r="F132" s="102">
        <v>0</v>
      </c>
      <c r="G132" s="102">
        <v>0</v>
      </c>
      <c r="H132" s="102">
        <v>0</v>
      </c>
      <c r="I132" s="102">
        <v>0</v>
      </c>
      <c r="J132" s="102">
        <v>0</v>
      </c>
      <c r="K132" s="102">
        <v>0</v>
      </c>
      <c r="L132" s="102">
        <v>0</v>
      </c>
      <c r="M132" s="102">
        <v>0</v>
      </c>
      <c r="N132" s="103" t="s">
        <v>32</v>
      </c>
      <c r="O132" s="104">
        <v>0</v>
      </c>
      <c r="P132" s="30" t="s">
        <v>58</v>
      </c>
      <c r="Q132" s="110">
        <v>0.05334</v>
      </c>
      <c r="R132" s="111" t="s">
        <v>45</v>
      </c>
      <c r="S132" s="190">
        <v>40</v>
      </c>
      <c r="T132" s="132">
        <f t="shared" si="5"/>
        <v>2.1336</v>
      </c>
      <c r="U132" s="129" t="s">
        <v>61</v>
      </c>
      <c r="V132" s="145" t="s">
        <v>95</v>
      </c>
      <c r="W132" s="108"/>
      <c r="X132" s="108"/>
      <c r="Y132" s="108"/>
      <c r="Z132" s="108"/>
      <c r="AA132" s="95"/>
      <c r="AB132" s="95"/>
      <c r="AC132" s="95"/>
      <c r="AD132" s="95"/>
      <c r="AE132" s="95"/>
      <c r="AF132" s="93"/>
      <c r="AG132" s="93"/>
    </row>
    <row r="133" spans="1:33" ht="15">
      <c r="A133" s="63">
        <v>112</v>
      </c>
      <c r="B133" s="41">
        <v>45334</v>
      </c>
      <c r="C133" s="102">
        <v>0</v>
      </c>
      <c r="D133" s="102">
        <v>0</v>
      </c>
      <c r="E133" s="102">
        <v>0</v>
      </c>
      <c r="F133" s="102">
        <v>0</v>
      </c>
      <c r="G133" s="102">
        <v>0</v>
      </c>
      <c r="H133" s="102">
        <v>0</v>
      </c>
      <c r="I133" s="102">
        <v>0</v>
      </c>
      <c r="J133" s="102">
        <v>0</v>
      </c>
      <c r="K133" s="102">
        <v>0</v>
      </c>
      <c r="L133" s="102">
        <v>0</v>
      </c>
      <c r="M133" s="102">
        <v>0</v>
      </c>
      <c r="N133" s="103" t="s">
        <v>32</v>
      </c>
      <c r="O133" s="104">
        <v>0</v>
      </c>
      <c r="P133" s="30" t="s">
        <v>58</v>
      </c>
      <c r="Q133" s="110">
        <v>0.05334</v>
      </c>
      <c r="R133" s="111" t="s">
        <v>45</v>
      </c>
      <c r="S133" s="190">
        <v>40</v>
      </c>
      <c r="T133" s="132">
        <f t="shared" si="5"/>
        <v>2.1336</v>
      </c>
      <c r="U133" s="129" t="s">
        <v>61</v>
      </c>
      <c r="V133" s="145" t="s">
        <v>108</v>
      </c>
      <c r="W133" s="108"/>
      <c r="X133" s="108"/>
      <c r="Y133" s="108"/>
      <c r="Z133" s="108"/>
      <c r="AA133" s="95"/>
      <c r="AB133" s="95"/>
      <c r="AC133" s="95"/>
      <c r="AD133" s="95"/>
      <c r="AE133" s="95"/>
      <c r="AF133" s="93"/>
      <c r="AG133" s="93"/>
    </row>
    <row r="134" spans="1:33" ht="15">
      <c r="A134" s="84">
        <v>113</v>
      </c>
      <c r="B134" s="41">
        <v>45350</v>
      </c>
      <c r="C134" s="102">
        <v>0</v>
      </c>
      <c r="D134" s="102">
        <v>0</v>
      </c>
      <c r="E134" s="102">
        <v>0</v>
      </c>
      <c r="F134" s="102">
        <v>0</v>
      </c>
      <c r="G134" s="102">
        <v>0</v>
      </c>
      <c r="H134" s="102">
        <v>0</v>
      </c>
      <c r="I134" s="102">
        <v>0</v>
      </c>
      <c r="J134" s="102">
        <v>0</v>
      </c>
      <c r="K134" s="102">
        <v>0</v>
      </c>
      <c r="L134" s="102">
        <v>0</v>
      </c>
      <c r="M134" s="102">
        <v>0</v>
      </c>
      <c r="N134" s="103" t="s">
        <v>32</v>
      </c>
      <c r="O134" s="104">
        <v>0</v>
      </c>
      <c r="P134" s="30" t="s">
        <v>58</v>
      </c>
      <c r="Q134" s="110">
        <v>0.05135</v>
      </c>
      <c r="R134" s="111" t="s">
        <v>45</v>
      </c>
      <c r="S134" s="190">
        <v>40</v>
      </c>
      <c r="T134" s="132">
        <f t="shared" si="5"/>
        <v>2.054</v>
      </c>
      <c r="U134" s="129" t="s">
        <v>71</v>
      </c>
      <c r="V134" s="145" t="s">
        <v>163</v>
      </c>
      <c r="W134" s="108"/>
      <c r="X134" s="108"/>
      <c r="Y134" s="108"/>
      <c r="Z134" s="108"/>
      <c r="AA134" s="95"/>
      <c r="AB134" s="95"/>
      <c r="AC134" s="95"/>
      <c r="AD134" s="95"/>
      <c r="AE134" s="95"/>
      <c r="AF134" s="93"/>
      <c r="AG134" s="93"/>
    </row>
    <row r="135" spans="1:33" ht="15">
      <c r="A135" s="63">
        <v>114</v>
      </c>
      <c r="B135" s="41">
        <v>45329</v>
      </c>
      <c r="C135" s="102">
        <v>0</v>
      </c>
      <c r="D135" s="102">
        <v>0</v>
      </c>
      <c r="E135" s="102">
        <v>0</v>
      </c>
      <c r="F135" s="102">
        <v>0</v>
      </c>
      <c r="G135" s="102">
        <v>0</v>
      </c>
      <c r="H135" s="102">
        <v>0</v>
      </c>
      <c r="I135" s="102">
        <v>0</v>
      </c>
      <c r="J135" s="102">
        <v>0</v>
      </c>
      <c r="K135" s="102">
        <v>0</v>
      </c>
      <c r="L135" s="102">
        <v>0</v>
      </c>
      <c r="M135" s="102">
        <v>0</v>
      </c>
      <c r="N135" s="103" t="s">
        <v>32</v>
      </c>
      <c r="O135" s="104">
        <v>0</v>
      </c>
      <c r="P135" s="30" t="s">
        <v>60</v>
      </c>
      <c r="Q135" s="110">
        <v>0.06157</v>
      </c>
      <c r="R135" s="111" t="s">
        <v>45</v>
      </c>
      <c r="S135" s="190">
        <v>146.18</v>
      </c>
      <c r="T135" s="132">
        <v>9</v>
      </c>
      <c r="U135" s="129" t="s">
        <v>61</v>
      </c>
      <c r="V135" s="145" t="s">
        <v>106</v>
      </c>
      <c r="W135" s="108"/>
      <c r="X135" s="108"/>
      <c r="Y135" s="108"/>
      <c r="Z135" s="108"/>
      <c r="AA135" s="95"/>
      <c r="AB135" s="95"/>
      <c r="AC135" s="95"/>
      <c r="AD135" s="95"/>
      <c r="AE135" s="95"/>
      <c r="AF135" s="93"/>
      <c r="AG135" s="93"/>
    </row>
    <row r="136" spans="1:33" ht="15">
      <c r="A136" s="84">
        <v>115</v>
      </c>
      <c r="B136" s="41">
        <v>45334</v>
      </c>
      <c r="C136" s="102">
        <v>0</v>
      </c>
      <c r="D136" s="102">
        <v>0</v>
      </c>
      <c r="E136" s="102">
        <v>0</v>
      </c>
      <c r="F136" s="102">
        <v>0</v>
      </c>
      <c r="G136" s="102">
        <v>0</v>
      </c>
      <c r="H136" s="102">
        <v>0</v>
      </c>
      <c r="I136" s="102">
        <v>0</v>
      </c>
      <c r="J136" s="102">
        <v>0</v>
      </c>
      <c r="K136" s="102">
        <v>0</v>
      </c>
      <c r="L136" s="102">
        <v>0</v>
      </c>
      <c r="M136" s="102">
        <v>0</v>
      </c>
      <c r="N136" s="103" t="s">
        <v>32</v>
      </c>
      <c r="O136" s="104">
        <v>0</v>
      </c>
      <c r="P136" s="30" t="s">
        <v>60</v>
      </c>
      <c r="Q136" s="110">
        <v>0.06157</v>
      </c>
      <c r="R136" s="111" t="s">
        <v>45</v>
      </c>
      <c r="S136" s="190">
        <v>146.18</v>
      </c>
      <c r="T136" s="132">
        <v>9</v>
      </c>
      <c r="U136" s="129" t="s">
        <v>96</v>
      </c>
      <c r="V136" s="145" t="s">
        <v>100</v>
      </c>
      <c r="W136" s="108"/>
      <c r="X136" s="108"/>
      <c r="Y136" s="108"/>
      <c r="Z136" s="108"/>
      <c r="AA136" s="95"/>
      <c r="AB136" s="95"/>
      <c r="AC136" s="95"/>
      <c r="AD136" s="95"/>
      <c r="AE136" s="95"/>
      <c r="AF136" s="93"/>
      <c r="AG136" s="93"/>
    </row>
    <row r="137" spans="1:33" ht="15">
      <c r="A137" s="63">
        <v>116</v>
      </c>
      <c r="B137" s="41">
        <v>45341</v>
      </c>
      <c r="C137" s="102">
        <v>0</v>
      </c>
      <c r="D137" s="102">
        <v>0</v>
      </c>
      <c r="E137" s="102">
        <v>0</v>
      </c>
      <c r="F137" s="102">
        <v>0</v>
      </c>
      <c r="G137" s="102">
        <v>0</v>
      </c>
      <c r="H137" s="102">
        <v>0</v>
      </c>
      <c r="I137" s="102">
        <v>0</v>
      </c>
      <c r="J137" s="102">
        <v>0</v>
      </c>
      <c r="K137" s="102">
        <v>0</v>
      </c>
      <c r="L137" s="102">
        <v>0</v>
      </c>
      <c r="M137" s="102">
        <v>0</v>
      </c>
      <c r="N137" s="103" t="s">
        <v>32</v>
      </c>
      <c r="O137" s="104">
        <v>0</v>
      </c>
      <c r="P137" s="30" t="s">
        <v>60</v>
      </c>
      <c r="Q137" s="110">
        <v>0.06157</v>
      </c>
      <c r="R137" s="111" t="s">
        <v>45</v>
      </c>
      <c r="S137" s="190">
        <v>146.18</v>
      </c>
      <c r="T137" s="132">
        <v>9</v>
      </c>
      <c r="U137" s="129" t="s">
        <v>96</v>
      </c>
      <c r="V137" s="145" t="s">
        <v>97</v>
      </c>
      <c r="W137" s="108"/>
      <c r="X137" s="108"/>
      <c r="Y137" s="108"/>
      <c r="Z137" s="108"/>
      <c r="AA137" s="95"/>
      <c r="AB137" s="95"/>
      <c r="AC137" s="95"/>
      <c r="AD137" s="95"/>
      <c r="AE137" s="95"/>
      <c r="AF137" s="93"/>
      <c r="AG137" s="93"/>
    </row>
    <row r="138" spans="1:33" ht="15">
      <c r="A138" s="84">
        <v>117</v>
      </c>
      <c r="B138" s="41">
        <v>45349</v>
      </c>
      <c r="C138" s="102">
        <v>0</v>
      </c>
      <c r="D138" s="102">
        <v>0</v>
      </c>
      <c r="E138" s="102">
        <v>0</v>
      </c>
      <c r="F138" s="102">
        <v>0</v>
      </c>
      <c r="G138" s="102">
        <v>0</v>
      </c>
      <c r="H138" s="102">
        <v>0</v>
      </c>
      <c r="I138" s="102">
        <v>0</v>
      </c>
      <c r="J138" s="102">
        <v>0</v>
      </c>
      <c r="K138" s="102">
        <v>0</v>
      </c>
      <c r="L138" s="102">
        <v>0</v>
      </c>
      <c r="M138" s="102">
        <v>0</v>
      </c>
      <c r="N138" s="103" t="s">
        <v>32</v>
      </c>
      <c r="O138" s="104">
        <v>0</v>
      </c>
      <c r="P138" s="30" t="s">
        <v>60</v>
      </c>
      <c r="Q138" s="110">
        <v>0.06157</v>
      </c>
      <c r="R138" s="111" t="s">
        <v>45</v>
      </c>
      <c r="S138" s="190">
        <v>146.18</v>
      </c>
      <c r="T138" s="132">
        <v>9</v>
      </c>
      <c r="U138" s="129" t="s">
        <v>61</v>
      </c>
      <c r="V138" s="145" t="s">
        <v>162</v>
      </c>
      <c r="W138" s="108"/>
      <c r="X138" s="108"/>
      <c r="Y138" s="108"/>
      <c r="Z138" s="108"/>
      <c r="AA138" s="95"/>
      <c r="AB138" s="95"/>
      <c r="AC138" s="95"/>
      <c r="AD138" s="95"/>
      <c r="AE138" s="95"/>
      <c r="AF138" s="93"/>
      <c r="AG138" s="93"/>
    </row>
    <row r="139" spans="1:33" ht="15">
      <c r="A139" s="63">
        <v>118</v>
      </c>
      <c r="B139" s="152">
        <v>45325</v>
      </c>
      <c r="C139" s="102">
        <v>0</v>
      </c>
      <c r="D139" s="102">
        <v>0</v>
      </c>
      <c r="E139" s="102">
        <v>0</v>
      </c>
      <c r="F139" s="102">
        <v>0</v>
      </c>
      <c r="G139" s="102">
        <v>0</v>
      </c>
      <c r="H139" s="102">
        <v>0</v>
      </c>
      <c r="I139" s="102">
        <v>0</v>
      </c>
      <c r="J139" s="102">
        <v>0</v>
      </c>
      <c r="K139" s="102">
        <v>0</v>
      </c>
      <c r="L139" s="102">
        <v>0</v>
      </c>
      <c r="M139" s="102">
        <v>0</v>
      </c>
      <c r="N139" s="103" t="s">
        <v>32</v>
      </c>
      <c r="O139" s="104">
        <v>0</v>
      </c>
      <c r="P139" s="30" t="s">
        <v>58</v>
      </c>
      <c r="Q139" s="110">
        <v>0.05025</v>
      </c>
      <c r="R139" s="111" t="s">
        <v>45</v>
      </c>
      <c r="S139" s="190">
        <v>20</v>
      </c>
      <c r="T139" s="132">
        <f t="shared" si="5"/>
        <v>1.0050000000000001</v>
      </c>
      <c r="U139" s="129" t="s">
        <v>105</v>
      </c>
      <c r="V139" s="145" t="s">
        <v>104</v>
      </c>
      <c r="W139" s="108"/>
      <c r="X139" s="108"/>
      <c r="Y139" s="108"/>
      <c r="Z139" s="108"/>
      <c r="AA139" s="95"/>
      <c r="AB139" s="95"/>
      <c r="AC139" s="95"/>
      <c r="AD139" s="95"/>
      <c r="AE139" s="95"/>
      <c r="AF139" s="93"/>
      <c r="AG139" s="93"/>
    </row>
    <row r="140" spans="1:33" ht="15">
      <c r="A140" s="84">
        <v>119</v>
      </c>
      <c r="B140" s="162">
        <v>45323</v>
      </c>
      <c r="C140" s="163">
        <v>0</v>
      </c>
      <c r="D140" s="163">
        <v>0</v>
      </c>
      <c r="E140" s="163">
        <v>0</v>
      </c>
      <c r="F140" s="163">
        <v>0</v>
      </c>
      <c r="G140" s="163">
        <v>0</v>
      </c>
      <c r="H140" s="163">
        <v>0</v>
      </c>
      <c r="I140" s="163">
        <v>0</v>
      </c>
      <c r="J140" s="163">
        <v>0</v>
      </c>
      <c r="K140" s="163">
        <v>0</v>
      </c>
      <c r="L140" s="163">
        <v>0</v>
      </c>
      <c r="M140" s="163">
        <v>0</v>
      </c>
      <c r="N140" s="164" t="s">
        <v>32</v>
      </c>
      <c r="O140" s="165">
        <v>0</v>
      </c>
      <c r="P140" s="30" t="s">
        <v>58</v>
      </c>
      <c r="Q140" s="110">
        <v>0.05334</v>
      </c>
      <c r="R140" s="111" t="s">
        <v>45</v>
      </c>
      <c r="S140" s="190">
        <v>10</v>
      </c>
      <c r="T140" s="132">
        <f t="shared" si="5"/>
        <v>0.5334</v>
      </c>
      <c r="U140" s="129" t="s">
        <v>103</v>
      </c>
      <c r="V140" s="145" t="s">
        <v>102</v>
      </c>
      <c r="W140" s="108"/>
      <c r="X140" s="108"/>
      <c r="Y140" s="108"/>
      <c r="Z140" s="108"/>
      <c r="AA140" s="95"/>
      <c r="AB140" s="95"/>
      <c r="AC140" s="95"/>
      <c r="AD140" s="95"/>
      <c r="AE140" s="95"/>
      <c r="AF140" s="93"/>
      <c r="AG140" s="93"/>
    </row>
    <row r="141" spans="22:31" ht="15">
      <c r="V141" s="138"/>
      <c r="W141" s="198"/>
      <c r="X141" s="198"/>
      <c r="Y141" s="198"/>
      <c r="Z141" s="198"/>
      <c r="AA141" s="117"/>
      <c r="AB141" s="117"/>
      <c r="AC141" s="117"/>
      <c r="AD141" s="117"/>
      <c r="AE141" s="117"/>
    </row>
    <row r="142" spans="17:31" ht="15">
      <c r="Q142" s="92"/>
      <c r="R142" s="92"/>
      <c r="S142" s="92"/>
      <c r="T142" s="92"/>
      <c r="U142" s="92"/>
      <c r="V142" s="138"/>
      <c r="W142" s="198"/>
      <c r="X142" s="198"/>
      <c r="Y142" s="198"/>
      <c r="Z142" s="198"/>
      <c r="AA142" s="117"/>
      <c r="AB142" s="117"/>
      <c r="AC142" s="117"/>
      <c r="AD142" s="117"/>
      <c r="AE142" s="117"/>
    </row>
    <row r="143" spans="17:26" ht="15">
      <c r="Q143" s="92"/>
      <c r="R143" s="92"/>
      <c r="S143" s="92"/>
      <c r="T143" s="92"/>
      <c r="U143" s="92"/>
      <c r="V143" s="138"/>
      <c r="W143" s="198"/>
      <c r="X143" s="198"/>
      <c r="Y143" s="198"/>
      <c r="Z143" s="108"/>
    </row>
    <row r="144" spans="17:26" ht="15">
      <c r="Q144" s="92"/>
      <c r="R144" s="92"/>
      <c r="S144" s="92"/>
      <c r="T144" s="92"/>
      <c r="U144" s="92"/>
      <c r="V144" s="138"/>
      <c r="W144" s="198"/>
      <c r="X144" s="198"/>
      <c r="Y144" s="198"/>
      <c r="Z144" s="108"/>
    </row>
    <row r="145" spans="17:26" ht="15">
      <c r="Q145" s="92"/>
      <c r="R145" s="92"/>
      <c r="S145" s="92"/>
      <c r="T145" s="92"/>
      <c r="U145" s="92"/>
      <c r="V145" s="138"/>
      <c r="W145" s="93"/>
      <c r="X145" s="93"/>
      <c r="Y145" s="93"/>
      <c r="Z145" s="93"/>
    </row>
    <row r="146" spans="17:21" ht="15">
      <c r="Q146" s="92"/>
      <c r="R146" s="92"/>
      <c r="S146" s="92"/>
      <c r="T146" s="92"/>
      <c r="U146" s="92"/>
    </row>
    <row r="152" spans="1:22" ht="1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92"/>
      <c r="V152" s="5"/>
    </row>
  </sheetData>
  <sheetProtection selectLockedCells="1" selectUnlockedCells="1"/>
  <mergeCells count="42">
    <mergeCell ref="W11:AE12"/>
    <mergeCell ref="G9:G10"/>
    <mergeCell ref="S4:S10"/>
    <mergeCell ref="I8:J8"/>
    <mergeCell ref="I7:J7"/>
    <mergeCell ref="R4:R10"/>
    <mergeCell ref="Q4:Q10"/>
    <mergeCell ref="F7:H8"/>
    <mergeCell ref="P4:P10"/>
    <mergeCell ref="T1:V1"/>
    <mergeCell ref="A2:V2"/>
    <mergeCell ref="A4:A10"/>
    <mergeCell ref="B4:B10"/>
    <mergeCell ref="C4:O4"/>
    <mergeCell ref="N6:O6"/>
    <mergeCell ref="K7:L7"/>
    <mergeCell ref="M6:M10"/>
    <mergeCell ref="V4:V10"/>
    <mergeCell ref="D9:D10"/>
    <mergeCell ref="C6:L6"/>
    <mergeCell ref="L9:L10"/>
    <mergeCell ref="T4:T10"/>
    <mergeCell ref="I9:I10"/>
    <mergeCell ref="C9:C10"/>
    <mergeCell ref="F9:F10"/>
    <mergeCell ref="O7:O10"/>
    <mergeCell ref="W144:Y144"/>
    <mergeCell ref="W141:Z141"/>
    <mergeCell ref="W142:Z142"/>
    <mergeCell ref="W143:Y143"/>
    <mergeCell ref="Z17:Z18"/>
    <mergeCell ref="AA17:AA18"/>
    <mergeCell ref="C7:E8"/>
    <mergeCell ref="U4:U10"/>
    <mergeCell ref="N7:N10"/>
    <mergeCell ref="N5:O5"/>
    <mergeCell ref="K9:K10"/>
    <mergeCell ref="H9:H10"/>
    <mergeCell ref="C5:M5"/>
    <mergeCell ref="E9:E10"/>
    <mergeCell ref="K8:L8"/>
    <mergeCell ref="J9:J10"/>
  </mergeCells>
  <printOptions/>
  <pageMargins left="0.7" right="0.7" top="0.75" bottom="0.75" header="0.5118055555555555" footer="0.5118055555555555"/>
  <pageSetup fitToHeight="0" fitToWidth="1" horizontalDpi="300" verticalDpi="3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Eknm002</cp:lastModifiedBy>
  <cp:lastPrinted>2021-12-27T08:22:19Z</cp:lastPrinted>
  <dcterms:created xsi:type="dcterms:W3CDTF">2023-12-27T12:53:33Z</dcterms:created>
  <dcterms:modified xsi:type="dcterms:W3CDTF">2024-04-04T11:10:32Z</dcterms:modified>
  <cp:category/>
  <cp:version/>
  <cp:contentType/>
  <cp:contentStatus/>
</cp:coreProperties>
</file>