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21630" windowHeight="997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<sst xmlns="http://schemas.openxmlformats.org/spreadsheetml/2006/main" count="1056" uniqueCount="395">
  <si>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</si>
  <si>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</si>
  <si>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</si>
  <si>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</si>
  <si>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</si>
  <si>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</si>
  <si>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</si>
  <si>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</si>
  <si>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</si>
  <si>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</si>
  <si>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</si>
  <si>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</si>
  <si>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</si>
  <si>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</si>
  <si>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</si>
  <si>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</si>
  <si>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</si>
  <si>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</si>
  <si>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</si>
  <si>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</si>
  <si>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</si>
  <si>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</si>
  <si>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</si>
  <si>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</si>
  <si>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</si>
  <si>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</si>
  <si>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</si>
  <si>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</si>
  <si>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</si>
  <si>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</si>
  <si>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</si>
  <si>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</si>
  <si>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единственный поставщик</t>
  </si>
  <si>
    <t>Электроэнергия</t>
  </si>
  <si>
    <t>кВт</t>
  </si>
  <si>
    <t>ОАО "НЭСК"</t>
  </si>
  <si>
    <t>№120 от 01.01.2018г.</t>
  </si>
  <si>
    <t>Вспомогательные материалы</t>
  </si>
  <si>
    <t>газ природный на техпотери</t>
  </si>
  <si>
    <t>тыс. куб. м</t>
  </si>
  <si>
    <t>ООО "Газпром межрегионгаз Краснодар"</t>
  </si>
  <si>
    <t>газ природный на собственные нужды</t>
  </si>
  <si>
    <t>вода</t>
  </si>
  <si>
    <t>куб.м</t>
  </si>
  <si>
    <t>ОАО "Водоканал Апшеронского района"</t>
  </si>
  <si>
    <t>№68 от 12.02.2020г.</t>
  </si>
  <si>
    <t>шт</t>
  </si>
  <si>
    <t>0</t>
  </si>
  <si>
    <t>л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</si>
  <si>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</si>
  <si>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</si>
  <si>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</si>
  <si>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</si>
  <si>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</si>
  <si>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</si>
  <si>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</si>
  <si>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</si>
  <si>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предрейсовый медосмотр водителей</t>
  </si>
  <si>
    <t>ИП Карташов Е.И.</t>
  </si>
  <si>
    <t>ООО "Ларимед"</t>
  </si>
  <si>
    <t>услуги по транспортировке газа в транзитном потоке</t>
  </si>
  <si>
    <t>куб. м</t>
  </si>
  <si>
    <t>АО "Газпром газораспределение Краснодар"</t>
  </si>
  <si>
    <t>аренда газопровода</t>
  </si>
  <si>
    <t>Администрация Хадыженского городского поселения</t>
  </si>
  <si>
    <t>услуги банка</t>
  </si>
  <si>
    <t>ПАО "Сбербанк"</t>
  </si>
  <si>
    <t>услуги средств связи за пределами края</t>
  </si>
  <si>
    <t>ПАО "Ростелеком"</t>
  </si>
  <si>
    <t>услуги междугородней связи</t>
  </si>
  <si>
    <t>услуги доступа к сети Интернет</t>
  </si>
  <si>
    <t>ООО "Мегафон Кавказ"</t>
  </si>
  <si>
    <t>Приобретение ГСМ</t>
  </si>
  <si>
    <t>газ сжиженный</t>
  </si>
  <si>
    <t>ООО "С-Газ"</t>
  </si>
  <si>
    <t xml:space="preserve">бензин </t>
  </si>
  <si>
    <t>усл.ед.</t>
  </si>
  <si>
    <t>ООО "Альянс Розница"</t>
  </si>
  <si>
    <t>ОА "Крайжилкомресурс"</t>
  </si>
  <si>
    <t>услуги по обращению с ТКО</t>
  </si>
  <si>
    <t>бензин АИ-92</t>
  </si>
  <si>
    <t>бензин АИ-95</t>
  </si>
  <si>
    <t>дизтопливо</t>
  </si>
  <si>
    <t>АО "Почта России"</t>
  </si>
  <si>
    <t>почтовые услуги</t>
  </si>
  <si>
    <t>ООО "Лукойл-Югнефтепродукт"</t>
  </si>
  <si>
    <t xml:space="preserve">ИП Качалов </t>
  </si>
  <si>
    <t>ООО "АДОНИС"</t>
  </si>
  <si>
    <t>АО "НК "Роснефть" КНП"</t>
  </si>
  <si>
    <t>№ 139-22/04-5 от 22.12.2021г.</t>
  </si>
  <si>
    <t>ИП Зейтунян С.О.</t>
  </si>
  <si>
    <t>№143-22/04-5 от 30.12.2021г.</t>
  </si>
  <si>
    <t>№ 30303848 от 22.05.2013г.</t>
  </si>
  <si>
    <t>№154/Б2 от 01.12.2011г.</t>
  </si>
  <si>
    <t>№154 от 01.01.2007г.</t>
  </si>
  <si>
    <t>№10594/11 от 01.04.2011г.</t>
  </si>
  <si>
    <r>
      <t xml:space="preserve">Информация о способах приобретения, стоимости и объемах товаров, необходимых для оказания услуг по
транспортировке газа по трубопроводам ОАО "Апшеронскрайгаз" </t>
    </r>
    <r>
      <rPr>
        <b/>
        <sz val="11"/>
        <color indexed="8"/>
        <rFont val="Calibri"/>
        <family val="2"/>
      </rPr>
      <t>за апрель 2022 года</t>
    </r>
    <r>
      <rPr>
        <sz val="11"/>
        <color indexed="8"/>
        <rFont val="Calibri"/>
        <family val="2"/>
      </rPr>
      <t xml:space="preserve">
</t>
    </r>
  </si>
  <si>
    <t>Услуги манипулятора</t>
  </si>
  <si>
    <t>ИП Беляшев А.Н.</t>
  </si>
  <si>
    <t>Услуги  крана-манипулятора</t>
  </si>
  <si>
    <t>ИП Холод А.Н.</t>
  </si>
  <si>
    <t>Калибровка средств измерений</t>
  </si>
  <si>
    <t>№ КТ-0766 от 16.09.2020г.</t>
  </si>
  <si>
    <t>№ 24-22/04-5 от 15.04.2022г.</t>
  </si>
  <si>
    <t>№ 23-22/04-5 от 13.04.2022г.</t>
  </si>
  <si>
    <t>ООО "КОНТЕСТ"</t>
  </si>
  <si>
    <t>Дозиметрический контроль дозиметров</t>
  </si>
  <si>
    <t>ООО "Радиационный Контроль и ЭМИ"</t>
  </si>
  <si>
    <t>№ 40/Д/2022 от 01.03.2022г.</t>
  </si>
  <si>
    <t>Ремонт автомобиля</t>
  </si>
  <si>
    <t>АО "ПФ "СКБ Контур"</t>
  </si>
  <si>
    <t>Право использования программы для эвм Диадок</t>
  </si>
  <si>
    <t>№ 16130263/20д от 09.12.2020г.</t>
  </si>
  <si>
    <t>Услуга по адаптациии и сопровождению программ для эвм спс</t>
  </si>
  <si>
    <t>ООО "Фактор Плюс"</t>
  </si>
  <si>
    <t>песок</t>
  </si>
  <si>
    <t>м3</t>
  </si>
  <si>
    <t>ИП Зинченко Н.Г.</t>
  </si>
  <si>
    <t>кассовый чек № 3 от 04.04.2022г.</t>
  </si>
  <si>
    <t>кассовый чек № 1 от 04.04.2022г.</t>
  </si>
  <si>
    <t>ИП Дмитриенко М.Ю.</t>
  </si>
  <si>
    <t>анкерный болт</t>
  </si>
  <si>
    <t>кассовый чек № 00003 от 01.04.2022г.</t>
  </si>
  <si>
    <t>кассовый чек № 4 от 05.04.2022г.</t>
  </si>
  <si>
    <t>щебень фракц. 20*40</t>
  </si>
  <si>
    <t>кассовый чек № 4 от 06.04.2022г.</t>
  </si>
  <si>
    <t>кассовый чек № 2 от 04.04.2022г.</t>
  </si>
  <si>
    <t>ИП Лила И.А.</t>
  </si>
  <si>
    <t>труба проф.25*25*2,0</t>
  </si>
  <si>
    <t>труба проф.40*20*2</t>
  </si>
  <si>
    <t>пог.м.</t>
  </si>
  <si>
    <t>кассовый чек № 22 от 02.04.2022г.</t>
  </si>
  <si>
    <t>ИП Шемякин А.А.</t>
  </si>
  <si>
    <t>кассовый чек № 31 от 05.04.2022г.</t>
  </si>
  <si>
    <t>ГСМ - бензин</t>
  </si>
  <si>
    <t>кассовый чек № 10 от 06.04.2022г.</t>
  </si>
  <si>
    <t>цепь</t>
  </si>
  <si>
    <t>ИП Павлов Е.А.</t>
  </si>
  <si>
    <t>кассовый чек № 00001 от 05.04.2022г.</t>
  </si>
  <si>
    <t>кассовый чек № 2217 от 06.04.2022г.</t>
  </si>
  <si>
    <t>дверной ключ</t>
  </si>
  <si>
    <t>бумага для заметок</t>
  </si>
  <si>
    <t>кассовый чек № 7 от 06.04.2022г.</t>
  </si>
  <si>
    <t>ООО "М- Графика"</t>
  </si>
  <si>
    <t>кассовый чек № 1 от 06.04.2022г.</t>
  </si>
  <si>
    <t>обложка дело</t>
  </si>
  <si>
    <t>кассовый чек № 1 от 07.04.2022г.</t>
  </si>
  <si>
    <t>ИП Качалов</t>
  </si>
  <si>
    <t>кассовый чек № 184 от 06.04.2022г.</t>
  </si>
  <si>
    <t>кисть плоская</t>
  </si>
  <si>
    <t>труба проф.д30*20*2,0</t>
  </si>
  <si>
    <t>труба проф.50*25*2,0</t>
  </si>
  <si>
    <t>цемент (50кг)</t>
  </si>
  <si>
    <t>ключ комбинир. сталь 19мм</t>
  </si>
  <si>
    <t>ключ трубка торцевой 8*10</t>
  </si>
  <si>
    <t>кисть плоская 60 мм</t>
  </si>
  <si>
    <t>кассовый чек № 00004 от 01.04.2022г.</t>
  </si>
  <si>
    <t>набор ключей комбинированных     6-17 6шт</t>
  </si>
  <si>
    <t>круг заточн. 200*20*16</t>
  </si>
  <si>
    <t>кассовый чек № 25 от 04.04.2022г.</t>
  </si>
  <si>
    <t>ООО "Серебряный ключ"</t>
  </si>
  <si>
    <t>кассовый чек № 00028 от 04.04.2022г.</t>
  </si>
  <si>
    <t>ИП Шалай М.К.</t>
  </si>
  <si>
    <t>кассовый чек № б/н от 01.04.2022г.</t>
  </si>
  <si>
    <t>кг</t>
  </si>
  <si>
    <t>кассовый чек № 19 от 04.04.2022г.</t>
  </si>
  <si>
    <t>напильник</t>
  </si>
  <si>
    <t>цепь 14/50</t>
  </si>
  <si>
    <t>ИП Харченко Е.В.</t>
  </si>
  <si>
    <t>кассовый чек № 9 от 05.04.2022г.</t>
  </si>
  <si>
    <t>кассовый чек № 3 от 12.04.2022г.</t>
  </si>
  <si>
    <t>кассовый чек № 13 от 11.04.2022г.</t>
  </si>
  <si>
    <t>ключ 22</t>
  </si>
  <si>
    <t>ключ 24</t>
  </si>
  <si>
    <t>ключ 27</t>
  </si>
  <si>
    <t>ключ 32</t>
  </si>
  <si>
    <t>диск отрезной</t>
  </si>
  <si>
    <t>маркер</t>
  </si>
  <si>
    <t>сгон стальной д15</t>
  </si>
  <si>
    <t>муфта д15 ст.</t>
  </si>
  <si>
    <t>контрогайка д15 ст.</t>
  </si>
  <si>
    <t>кольцо уплотнительное</t>
  </si>
  <si>
    <t>ИП Депельян С.Н.</t>
  </si>
  <si>
    <t>кассовый чек № 2 от 08.04.2022г.</t>
  </si>
  <si>
    <t>диск отрезной по металлу</t>
  </si>
  <si>
    <t>кассовый чек № б/н от 08.04.2022г.</t>
  </si>
  <si>
    <t>кассовый чек № 00050 от 08.04.2022г.</t>
  </si>
  <si>
    <t>ИП Емельянов С.Е.</t>
  </si>
  <si>
    <t>кассовый чек № б/н от 06.04.2022г.</t>
  </si>
  <si>
    <t>лента армированная  48*50</t>
  </si>
  <si>
    <t>кассовый чек № 14 от 12.04.2022г.</t>
  </si>
  <si>
    <t>м</t>
  </si>
  <si>
    <t>диск сцепления УАЗ</t>
  </si>
  <si>
    <t>подшипник  выжимной</t>
  </si>
  <si>
    <t>рабочий цилиндр сцепления</t>
  </si>
  <si>
    <t>пружина выжимная</t>
  </si>
  <si>
    <t>шестерня промвала</t>
  </si>
  <si>
    <t>шайба упорная</t>
  </si>
  <si>
    <t>ИП Коваленко А.В.</t>
  </si>
  <si>
    <t>кассовый чек № 00002 от 09.04.2022г.</t>
  </si>
  <si>
    <t>кассовый чек № 00001 от 08.04.2022г.</t>
  </si>
  <si>
    <t>трос подсоса</t>
  </si>
  <si>
    <t>кассовый чек № 3 от 11.04.2022г.</t>
  </si>
  <si>
    <t>кассовый чек № 1 от 13.04.2022г.</t>
  </si>
  <si>
    <t>шланг</t>
  </si>
  <si>
    <t>ИП Тахмазян С.С.</t>
  </si>
  <si>
    <t>кассовый чек № 00007 от 11.04.2022г.</t>
  </si>
  <si>
    <t>диск сцепления</t>
  </si>
  <si>
    <t>кисть флейцевая 50мм</t>
  </si>
  <si>
    <t>кисть флейцевая 38мм</t>
  </si>
  <si>
    <t>ИП Дмитриенко О.В.</t>
  </si>
  <si>
    <t>кассовый чек № 00022 от 13.04.2022г.</t>
  </si>
  <si>
    <t>труба проф.60*40*3</t>
  </si>
  <si>
    <t>кассовый чек № 2 от 12.04.2022г.</t>
  </si>
  <si>
    <t>напильник квадратный 250 №2</t>
  </si>
  <si>
    <t>кассовый чек № б/н от 12.04.2022г.</t>
  </si>
  <si>
    <t>электроды АНО-21 2мм</t>
  </si>
  <si>
    <t>дмрв змз-406 дв.</t>
  </si>
  <si>
    <t>ГРМ комплект</t>
  </si>
  <si>
    <t>патрубок охлаждения</t>
  </si>
  <si>
    <t>хомут 12/20</t>
  </si>
  <si>
    <t>патрубок ДМРВ УАЗ</t>
  </si>
  <si>
    <t>водяной насос</t>
  </si>
  <si>
    <t>ремень 1150</t>
  </si>
  <si>
    <t>шкив в/насоса</t>
  </si>
  <si>
    <t>стопорное кольцо</t>
  </si>
  <si>
    <t>кассовый чек № 00003 от 10.04.2022г.</t>
  </si>
  <si>
    <t>кассовый чек № 00002 от 04.04.2022г.</t>
  </si>
  <si>
    <t>Микроскоп цофровой Levenhyk D740T,Мпикс,тринокулярный</t>
  </si>
  <si>
    <t>диск лепестковый д125</t>
  </si>
  <si>
    <t>кассовый чек № 00003 от 15.04.2022г.</t>
  </si>
  <si>
    <t>кассовый чек № 2 от 15.04.2022г.</t>
  </si>
  <si>
    <t>кассовый чек № 1 от 15.04.2022г.</t>
  </si>
  <si>
    <t>саморез по дереву 3,5*55</t>
  </si>
  <si>
    <t>гвозди 40</t>
  </si>
  <si>
    <t>желоб водосточный оцин. 120*86*3000мм</t>
  </si>
  <si>
    <t>заглушка желоба правая оцинк. 120*86</t>
  </si>
  <si>
    <t>доска 150*25  6 метр.</t>
  </si>
  <si>
    <t>труба цинк 76*102*3000</t>
  </si>
  <si>
    <t>приемник воды цинк.</t>
  </si>
  <si>
    <t>колено трубы оцинк.</t>
  </si>
  <si>
    <t>держатель  трубы оцинк. 76*102</t>
  </si>
  <si>
    <t>проволока 3</t>
  </si>
  <si>
    <t>герметик силиконовый 300 мл</t>
  </si>
  <si>
    <t>кассовый чек № 72 от 18.04.2022г.</t>
  </si>
  <si>
    <t>кассовый чек № 19 от 18.04.2022г.</t>
  </si>
  <si>
    <t>держатель желоба</t>
  </si>
  <si>
    <t>брус 50*50*4м</t>
  </si>
  <si>
    <t>шайба</t>
  </si>
  <si>
    <t>грунт-эмаль  практика по ржавчине  1,9кг</t>
  </si>
  <si>
    <t>ИП Румянцева А.Г</t>
  </si>
  <si>
    <t>кассовый чек № 32 от 14.04.2022г.</t>
  </si>
  <si>
    <t>ИП Власенко В.А.</t>
  </si>
  <si>
    <t>кассовый чек № 16 от 13.04.2022г.</t>
  </si>
  <si>
    <t>сателит заднего моста</t>
  </si>
  <si>
    <t>прокладка боковой  крышки</t>
  </si>
  <si>
    <t>герметик- прокладка</t>
  </si>
  <si>
    <t>кассовый чек № 00001 от 07.04.2022г.</t>
  </si>
  <si>
    <t>кассовый чек № 3168 от 20.04.2022г.</t>
  </si>
  <si>
    <t>брелок для ключей</t>
  </si>
  <si>
    <t>кассовый чек № 3 от 20.04.2022г.</t>
  </si>
  <si>
    <t>рулетка  10м</t>
  </si>
  <si>
    <t>рулетка 5м</t>
  </si>
  <si>
    <t>присадка в топливо</t>
  </si>
  <si>
    <t>кисть макловица</t>
  </si>
  <si>
    <t>кассовый чек № 00004 от 21.04.2022г.</t>
  </si>
  <si>
    <t>кассовый чек № 00007 от 21.04.2022г.</t>
  </si>
  <si>
    <t>кассовый чек № 00005 от 21.04.2022г.</t>
  </si>
  <si>
    <t>набор подшипников кпп</t>
  </si>
  <si>
    <t>кассовый чек № 00003 от 06.04.2022г.</t>
  </si>
  <si>
    <t>кассовый чек № 4821 от 01.04.2022г.</t>
  </si>
  <si>
    <t>кассовый чек № 824 от 08.04.2022г.</t>
  </si>
  <si>
    <t>кассовый чек № 00029 от 13.04.2022г.</t>
  </si>
  <si>
    <t>кассовый чек № 5864 от 19.04.2022г.</t>
  </si>
  <si>
    <t>флаг Победы</t>
  </si>
  <si>
    <t>флаг Краснодарского края</t>
  </si>
  <si>
    <t>флаг России</t>
  </si>
  <si>
    <t>флаг</t>
  </si>
  <si>
    <t>навершие герб (пики)</t>
  </si>
  <si>
    <t>лампа 100вт. 6500 глянец</t>
  </si>
  <si>
    <t>лейка 10л.</t>
  </si>
  <si>
    <t>удобрение газон минипут</t>
  </si>
  <si>
    <t>аэрозоль 400мл рубин 110</t>
  </si>
  <si>
    <t>эмаль ПФ-115 белый цвет, красная роза  09 кг</t>
  </si>
  <si>
    <t>краска резиновая</t>
  </si>
  <si>
    <t>кассовый чек № 2 от 22.04.2022г.</t>
  </si>
  <si>
    <t>кассовый чек № 3 от 25.04.2022г.</t>
  </si>
  <si>
    <t>ИП Котлярова С.Е.</t>
  </si>
  <si>
    <t>кассовый чек № 1 от 22.04.2022г.</t>
  </si>
  <si>
    <t>ИП Иванченко О.В.</t>
  </si>
  <si>
    <t>кассовый чек № 00002 от 22.04.2022г.</t>
  </si>
  <si>
    <t>кассовый чек № 00010 от 22.04.2022г.</t>
  </si>
  <si>
    <t>кассовый чек № 00003 от 22.04.2022г.</t>
  </si>
  <si>
    <t>банка</t>
  </si>
  <si>
    <t>уп</t>
  </si>
  <si>
    <t>кассовый чек № 00003 от 25.04.2022г.</t>
  </si>
  <si>
    <t>кассовый чек № 903 от 26.04.2022г.</t>
  </si>
  <si>
    <t>секатор садовый 205мм</t>
  </si>
  <si>
    <t>кассовый чек № 00048 от 25.04.2022г.</t>
  </si>
  <si>
    <t>труба рр-н с раструбом 110*2,7</t>
  </si>
  <si>
    <t>кассовый чек № 418 от 22.04.2022г.</t>
  </si>
  <si>
    <t>№ 6 от 25.04.2022г.</t>
  </si>
  <si>
    <t>№ 14 от 28.04.2022г.</t>
  </si>
  <si>
    <t>хомут ремонтный 4</t>
  </si>
  <si>
    <t>аэрозоль 400 мл</t>
  </si>
  <si>
    <t>ИП Иваненко О.В.</t>
  </si>
  <si>
    <t>№ 177/1178 от 01.01.2022г.</t>
  </si>
  <si>
    <t>кассовый чек № 8 от  26.04.2022г.</t>
  </si>
  <si>
    <t>ИП Скрытников Н.Г.</t>
  </si>
  <si>
    <t>кассовый чек № б/н от  26.04.2022г.</t>
  </si>
  <si>
    <t>кассовый чек № 32 от  26.04.2022г.</t>
  </si>
  <si>
    <t>жидкость тормозная</t>
  </si>
  <si>
    <t>свеча</t>
  </si>
  <si>
    <t>кассовый чек № 1 от 19.04.2022г.</t>
  </si>
  <si>
    <t>кассовый чек № 1 от 20.04.2022г.</t>
  </si>
  <si>
    <t>кассовый чек № 1 от 18.04.2022г.</t>
  </si>
  <si>
    <t>Повышение квалификации</t>
  </si>
  <si>
    <t>НТЦ-05744 от 31.03.2022г.</t>
  </si>
  <si>
    <t>ИП Быстров В.А.</t>
  </si>
  <si>
    <t>№ б/н от 07.04.2022г.</t>
  </si>
  <si>
    <t>Услуги банка</t>
  </si>
  <si>
    <t xml:space="preserve">ООО "КБ "Кубань Кредит" </t>
  </si>
  <si>
    <t>комплект усиленных полуосей</t>
  </si>
  <si>
    <t>ИП Четвериков А.А.</t>
  </si>
  <si>
    <t>кассовый чек № 1 от 29.04.2022г.</t>
  </si>
  <si>
    <t>стартер уаз</t>
  </si>
  <si>
    <t>кассовый чек № 2 от 29.04.2022г.</t>
  </si>
  <si>
    <t>кассовый чек № 7293 от 28.04.2022г.</t>
  </si>
  <si>
    <t>кассовый чек № 8171 от 28.04.2022г.</t>
  </si>
  <si>
    <t>болгарка /угловая-шлифовальная/ Зубр 125мм 1200 вт.</t>
  </si>
  <si>
    <t>ручка для  двери</t>
  </si>
  <si>
    <t>акт технического обследования газопроводов</t>
  </si>
  <si>
    <t>кассовый чек № 00006 от 28.04.2022г.</t>
  </si>
  <si>
    <t>кассовый чек № 00007 от 29.04.2022г.</t>
  </si>
  <si>
    <t>кассовый чек № 210 от 29.04.2022г.</t>
  </si>
  <si>
    <t>кассовый чек № 138 от 12.04.2022г.</t>
  </si>
  <si>
    <t>кассовый чек № 158 от 12.04.2022г.</t>
  </si>
  <si>
    <t>кассовый чек № 229 от 04.04.2022г.</t>
  </si>
  <si>
    <t>кассовый чек № 67 от 07.04.2022г.</t>
  </si>
  <si>
    <t>кассовый чек № 335 от 22.04.2022г.</t>
  </si>
  <si>
    <t>кассовый чек № 00003 от 28.04.2022г.</t>
  </si>
  <si>
    <t>Лицензия</t>
  </si>
  <si>
    <t>ООО "ДНС Ритейл"</t>
  </si>
  <si>
    <t>№ Е-00205050 от 21.04.2022г.</t>
  </si>
  <si>
    <t>Хостинг с индентификатором (Тариф 201)</t>
  </si>
  <si>
    <t>№ 1322554/NIC от 23.03.2012г.</t>
  </si>
  <si>
    <t>ЗАО "Региональный Сетевой Информационный Центр"</t>
  </si>
  <si>
    <t>Информационное обслуживание</t>
  </si>
  <si>
    <t>Макеев Максим Николаевич</t>
  </si>
  <si>
    <t>№ 4/22 от 10.01.2022г.</t>
  </si>
  <si>
    <t>Заправка картриджа</t>
  </si>
  <si>
    <t>ИП ТРУНИН СЕРГЕЙ МИХАЙЛОВИЧ</t>
  </si>
  <si>
    <t>№ б/н от 16.03.2022г.</t>
  </si>
  <si>
    <t>№ б/н от 30.04.2022г.</t>
  </si>
  <si>
    <t>ООО НТЦ "КОНТЕСТ"</t>
  </si>
  <si>
    <t>ацетилен</t>
  </si>
  <si>
    <t>кислород</t>
  </si>
  <si>
    <t>ООО "Провизия"</t>
  </si>
  <si>
    <t>договор КТГ №112 ПК-19 от 13.04.2022г.</t>
  </si>
  <si>
    <t>бетон товарный М-150 с доставкой</t>
  </si>
  <si>
    <t>договор № 19-22/04-5 от 01.04.2022г.</t>
  </si>
  <si>
    <t>ООО "Матрица"</t>
  </si>
  <si>
    <t>Паста UNIPAK</t>
  </si>
  <si>
    <t>кассовый чек № 6 от 13.04.2022г.</t>
  </si>
  <si>
    <t>кассовый чек № 10 от 13.04.2022г.</t>
  </si>
  <si>
    <t>ТРУБА э/св 89*4 /ГОСТ 10704-91/Вус 2-х слойная изоляция</t>
  </si>
  <si>
    <t>ООО "РУСПРОМСТАЛЬ-КУБАНЬ"</t>
  </si>
  <si>
    <t>договор № 046/22РК от 14.03.2022г.</t>
  </si>
  <si>
    <t>труба эсв д159*4,5 гр.в</t>
  </si>
  <si>
    <t>договор № 048/22РК от 16.03.2022г.</t>
  </si>
  <si>
    <t>труба   ПЭ 100 SDP 11 д160 газ</t>
  </si>
  <si>
    <t>договор № А-45/22 от 29.04.2022г.</t>
  </si>
  <si>
    <t>ООО " Юг Газ-Сервис "</t>
  </si>
  <si>
    <t>договор №08-22/01 от 01.04.2022г.</t>
  </si>
  <si>
    <t>ПЭ муфта МВ э/с Д=160  ПЭ100 SDR11 Газ</t>
  </si>
  <si>
    <t>ПЭ переход ПЭ/Сталь 160-159 ПЭ 100 ГАЗ SDR 11</t>
  </si>
  <si>
    <t>ркт карбюратора</t>
  </si>
  <si>
    <t>ИП Харченко Евгений Вадимович</t>
  </si>
  <si>
    <t>договор № б/н от 04.04.2022г.</t>
  </si>
  <si>
    <t>договор № 7/25-ТК от 01.04.2022г.</t>
  </si>
  <si>
    <t>договор №09-22/01 от 01.04.2021г.</t>
  </si>
  <si>
    <t>договор №10-22/01 от 01.04.2022</t>
  </si>
  <si>
    <t>Диагностика приборов</t>
  </si>
  <si>
    <t>ООО НПФ "РОДОС"</t>
  </si>
  <si>
    <t>№65/04/2022 от 19.04.2022г.</t>
  </si>
  <si>
    <t>№ ЮЛ-280 от 03.02.2022г.</t>
  </si>
  <si>
    <t>№ 01/10 транзит от 19.11.2019г.</t>
  </si>
  <si>
    <t>Консультационные услуги</t>
  </si>
  <si>
    <t>ИП ДУДНИК Е.В.</t>
  </si>
  <si>
    <t>№ 88 от 29.03.2022г.</t>
  </si>
  <si>
    <t>ООО "1С-Онлайн"</t>
  </si>
  <si>
    <t>Подготовка на 1С Профессионал</t>
  </si>
  <si>
    <t>№ УПД от 11.04.2022г.</t>
  </si>
  <si>
    <t>№25-3-00015/22  от 19.10.2021г</t>
  </si>
  <si>
    <t>№25-3-00004/22 от 19.10.2021г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</si>
</sst>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0.00000"/>
    <numFmt numFmtId="167" formatCode="#,##0.00000"/>
    <numFmt numFmtId="168" formatCode="#,##0.0000"/>
    <numFmt numFmtId="169" formatCode="#,##0.000000"/>
    <numFmt numFmtId="170" formatCode="#,###.00000"/>
    <numFmt numFmtId="171" formatCode="0.000"/>
    <numFmt numFmtId="172" formatCode="mmm/yyyy"/>
    <numFmt numFmtId="173" formatCode="0.0000"/>
    <numFmt numFmtId="174" formatCode="[$-FC19]d\ mmmm\ yyyy\ &quot;г.&quot;"/>
    <numFmt numFmtId="175" formatCode="d/m;@"/>
  </numFmts>
  <fonts count="56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.5"/>
      <color indexed="8"/>
      <name val="Arial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04997999966144562"/>
      <name val="Calibri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2" fillId="0" borderId="0" xfId="33" applyAlignment="1">
      <alignment horizontal="center" vertical="top"/>
      <protection/>
    </xf>
    <xf numFmtId="0" fontId="3" fillId="0" borderId="0" xfId="33" applyFont="1" applyAlignment="1">
      <alignment vertical="center"/>
      <protection/>
    </xf>
    <xf numFmtId="0" fontId="2" fillId="0" borderId="0" xfId="33" applyAlignment="1">
      <alignment vertical="center"/>
      <protection/>
    </xf>
    <xf numFmtId="0" fontId="2" fillId="0" borderId="0" xfId="33" applyAlignment="1">
      <alignment vertical="top"/>
      <protection/>
    </xf>
    <xf numFmtId="0" fontId="2" fillId="0" borderId="0" xfId="33">
      <alignment/>
      <protection/>
    </xf>
    <xf numFmtId="0" fontId="7" fillId="33" borderId="10" xfId="33" applyFont="1" applyFill="1" applyBorder="1" applyAlignment="1">
      <alignment horizontal="center" vertical="top" wrapText="1"/>
      <protection/>
    </xf>
    <xf numFmtId="0" fontId="8" fillId="0" borderId="11" xfId="33" applyFont="1" applyBorder="1" applyAlignment="1">
      <alignment horizontal="center" vertical="top" wrapText="1"/>
      <protection/>
    </xf>
    <xf numFmtId="0" fontId="7" fillId="33" borderId="11" xfId="33" applyFont="1" applyFill="1" applyBorder="1" applyAlignment="1">
      <alignment horizontal="center" vertical="top" wrapText="1"/>
      <protection/>
    </xf>
    <xf numFmtId="0" fontId="7" fillId="0" borderId="11" xfId="33" applyFont="1" applyFill="1" applyBorder="1" applyAlignment="1">
      <alignment horizontal="center" vertical="top" wrapText="1"/>
      <protection/>
    </xf>
    <xf numFmtId="0" fontId="9" fillId="0" borderId="0" xfId="33" applyFont="1" applyAlignment="1">
      <alignment horizontal="center" vertical="top"/>
      <protection/>
    </xf>
    <xf numFmtId="0" fontId="2" fillId="0" borderId="12" xfId="33" applyBorder="1" applyAlignment="1">
      <alignment horizontal="center" vertical="top"/>
      <protection/>
    </xf>
    <xf numFmtId="14" fontId="5" fillId="0" borderId="12" xfId="33" applyNumberFormat="1" applyFont="1" applyBorder="1" applyAlignment="1">
      <alignment horizontal="right" vertical="center" wrapText="1"/>
      <protection/>
    </xf>
    <xf numFmtId="0" fontId="6" fillId="33" borderId="12" xfId="33" applyFont="1" applyFill="1" applyBorder="1" applyAlignment="1">
      <alignment horizontal="left" vertical="center" wrapText="1"/>
      <protection/>
    </xf>
    <xf numFmtId="0" fontId="3" fillId="0" borderId="12" xfId="33" applyFont="1" applyBorder="1" applyAlignment="1">
      <alignment vertical="center"/>
      <protection/>
    </xf>
    <xf numFmtId="0" fontId="3" fillId="34" borderId="12" xfId="33" applyFont="1" applyFill="1" applyBorder="1" applyAlignment="1">
      <alignment vertical="center"/>
      <protection/>
    </xf>
    <xf numFmtId="0" fontId="6" fillId="34" borderId="12" xfId="33" applyFont="1" applyFill="1" applyBorder="1" applyAlignment="1">
      <alignment horizontal="left" vertical="center" wrapText="1"/>
      <protection/>
    </xf>
    <xf numFmtId="0" fontId="2" fillId="34" borderId="12" xfId="33" applyFill="1" applyBorder="1" applyAlignment="1">
      <alignment vertical="center"/>
      <protection/>
    </xf>
    <xf numFmtId="0" fontId="10" fillId="34" borderId="12" xfId="33" applyFont="1" applyFill="1" applyBorder="1" applyAlignment="1">
      <alignment vertical="top"/>
      <protection/>
    </xf>
    <xf numFmtId="0" fontId="2" fillId="34" borderId="12" xfId="33" applyFill="1" applyBorder="1" applyAlignment="1">
      <alignment vertical="top"/>
      <protection/>
    </xf>
    <xf numFmtId="49" fontId="3" fillId="0" borderId="12" xfId="33" applyNumberFormat="1" applyFont="1" applyBorder="1" applyAlignment="1">
      <alignment horizontal="center" vertical="center"/>
      <protection/>
    </xf>
    <xf numFmtId="0" fontId="2" fillId="0" borderId="12" xfId="33" applyFont="1" applyFill="1" applyBorder="1" applyAlignment="1">
      <alignment vertical="top" wrapText="1"/>
      <protection/>
    </xf>
    <xf numFmtId="0" fontId="10" fillId="34" borderId="12" xfId="33" applyFont="1" applyFill="1" applyBorder="1" applyAlignment="1">
      <alignment horizontal="center" vertical="top" wrapText="1"/>
      <protection/>
    </xf>
    <xf numFmtId="0" fontId="11" fillId="0" borderId="0" xfId="33" applyFont="1">
      <alignment/>
      <protection/>
    </xf>
    <xf numFmtId="0" fontId="2" fillId="34" borderId="13" xfId="33" applyFill="1" applyBorder="1" applyAlignment="1">
      <alignment vertical="top"/>
      <protection/>
    </xf>
    <xf numFmtId="0" fontId="7" fillId="33" borderId="14" xfId="33" applyFont="1" applyFill="1" applyBorder="1" applyAlignment="1">
      <alignment horizontal="center" vertical="top" wrapText="1"/>
      <protection/>
    </xf>
    <xf numFmtId="0" fontId="2" fillId="0" borderId="12" xfId="33" applyFont="1" applyFill="1" applyBorder="1" applyAlignment="1">
      <alignment horizontal="center" vertical="top"/>
      <protection/>
    </xf>
    <xf numFmtId="0" fontId="2" fillId="3" borderId="12" xfId="33" applyFill="1" applyBorder="1" applyAlignment="1">
      <alignment horizontal="center" vertical="top"/>
      <protection/>
    </xf>
    <xf numFmtId="14" fontId="5" fillId="0" borderId="12" xfId="33" applyNumberFormat="1" applyFont="1" applyFill="1" applyBorder="1" applyAlignment="1">
      <alignment horizontal="right" vertical="center" wrapText="1"/>
      <protection/>
    </xf>
    <xf numFmtId="0" fontId="6" fillId="0" borderId="12" xfId="33" applyFont="1" applyFill="1" applyBorder="1" applyAlignment="1">
      <alignment horizontal="left" vertical="center" wrapText="1"/>
      <protection/>
    </xf>
    <xf numFmtId="0" fontId="3" fillId="0" borderId="12" xfId="33" applyFont="1" applyFill="1" applyBorder="1" applyAlignment="1">
      <alignment vertical="center"/>
      <protection/>
    </xf>
    <xf numFmtId="0" fontId="3" fillId="0" borderId="12" xfId="33" applyFont="1" applyFill="1" applyBorder="1" applyAlignment="1">
      <alignment horizontal="center" vertical="center"/>
      <protection/>
    </xf>
    <xf numFmtId="0" fontId="11" fillId="0" borderId="15" xfId="33" applyFont="1" applyFill="1" applyBorder="1" applyAlignment="1">
      <alignment vertical="top" wrapText="1"/>
      <protection/>
    </xf>
    <xf numFmtId="0" fontId="35" fillId="0" borderId="12" xfId="33" applyFont="1" applyFill="1" applyBorder="1" applyAlignment="1">
      <alignment vertical="top" wrapText="1"/>
      <protection/>
    </xf>
    <xf numFmtId="0" fontId="2" fillId="0" borderId="15" xfId="33" applyFill="1" applyBorder="1" applyAlignment="1">
      <alignment horizontal="center" vertical="top"/>
      <protection/>
    </xf>
    <xf numFmtId="0" fontId="6" fillId="34" borderId="13" xfId="33" applyFont="1" applyFill="1" applyBorder="1" applyAlignment="1">
      <alignment horizontal="left" vertical="center" wrapText="1"/>
      <protection/>
    </xf>
    <xf numFmtId="0" fontId="3" fillId="34" borderId="13" xfId="33" applyFont="1" applyFill="1" applyBorder="1" applyAlignment="1">
      <alignment vertical="center"/>
      <protection/>
    </xf>
    <xf numFmtId="0" fontId="54" fillId="4" borderId="12" xfId="33" applyFont="1" applyFill="1" applyBorder="1" applyAlignment="1">
      <alignment horizontal="center" vertical="top"/>
      <protection/>
    </xf>
    <xf numFmtId="0" fontId="2" fillId="0" borderId="15" xfId="33" applyFont="1" applyFill="1" applyBorder="1" applyAlignment="1">
      <alignment vertical="top" wrapText="1"/>
      <protection/>
    </xf>
    <xf numFmtId="0" fontId="6" fillId="33" borderId="16" xfId="33" applyFont="1" applyFill="1" applyBorder="1" applyAlignment="1">
      <alignment horizontal="left" vertical="center" wrapText="1"/>
      <protection/>
    </xf>
    <xf numFmtId="14" fontId="5" fillId="0" borderId="13" xfId="33" applyNumberFormat="1" applyFont="1" applyBorder="1" applyAlignment="1">
      <alignment horizontal="right" vertical="center" wrapText="1"/>
      <protection/>
    </xf>
    <xf numFmtId="14" fontId="3" fillId="0" borderId="15" xfId="33" applyNumberFormat="1" applyFont="1" applyBorder="1" applyAlignment="1">
      <alignment vertical="center"/>
      <protection/>
    </xf>
    <xf numFmtId="0" fontId="2" fillId="0" borderId="16" xfId="33" applyFont="1" applyFill="1" applyBorder="1" applyAlignment="1">
      <alignment vertical="top" wrapText="1"/>
      <protection/>
    </xf>
    <xf numFmtId="14" fontId="5" fillId="35" borderId="15" xfId="33" applyNumberFormat="1" applyFont="1" applyFill="1" applyBorder="1" applyAlignment="1">
      <alignment horizontal="right" vertical="center" wrapText="1"/>
      <protection/>
    </xf>
    <xf numFmtId="0" fontId="2" fillId="0" borderId="15" xfId="33" applyFont="1" applyFill="1" applyBorder="1" applyAlignment="1">
      <alignment vertical="top"/>
      <protection/>
    </xf>
    <xf numFmtId="166" fontId="2" fillId="0" borderId="12" xfId="33" applyNumberFormat="1" applyFill="1" applyBorder="1" applyAlignment="1">
      <alignment vertical="top"/>
      <protection/>
    </xf>
    <xf numFmtId="0" fontId="2" fillId="0" borderId="17" xfId="33" applyFont="1" applyFill="1" applyBorder="1" applyAlignment="1">
      <alignment vertical="top" wrapText="1"/>
      <protection/>
    </xf>
    <xf numFmtId="0" fontId="35" fillId="0" borderId="15" xfId="33" applyFont="1" applyFill="1" applyBorder="1" applyAlignment="1">
      <alignment vertical="top" wrapText="1"/>
      <protection/>
    </xf>
    <xf numFmtId="0" fontId="2" fillId="0" borderId="18" xfId="33" applyFont="1" applyFill="1" applyBorder="1" applyAlignment="1">
      <alignment vertical="top" wrapText="1"/>
      <protection/>
    </xf>
    <xf numFmtId="0" fontId="2" fillId="0" borderId="15" xfId="33" applyBorder="1" applyAlignment="1">
      <alignment vertical="top"/>
      <protection/>
    </xf>
    <xf numFmtId="0" fontId="11" fillId="0" borderId="12" xfId="33" applyFont="1" applyFill="1" applyBorder="1" applyAlignment="1">
      <alignment vertical="top" wrapText="1"/>
      <protection/>
    </xf>
    <xf numFmtId="0" fontId="2" fillId="0" borderId="19" xfId="33" applyFont="1" applyFill="1" applyBorder="1" applyAlignment="1">
      <alignment vertical="top" wrapText="1"/>
      <protection/>
    </xf>
    <xf numFmtId="0" fontId="11" fillId="0" borderId="12" xfId="33" applyFont="1" applyFill="1" applyBorder="1" applyAlignment="1">
      <alignment horizontal="center" vertical="top"/>
      <protection/>
    </xf>
    <xf numFmtId="14" fontId="5" fillId="35" borderId="20" xfId="33" applyNumberFormat="1" applyFont="1" applyFill="1" applyBorder="1" applyAlignment="1">
      <alignment horizontal="right" vertical="center" wrapText="1"/>
      <protection/>
    </xf>
    <xf numFmtId="0" fontId="6" fillId="35" borderId="20" xfId="33" applyFont="1" applyFill="1" applyBorder="1" applyAlignment="1">
      <alignment horizontal="left" vertical="center" wrapText="1"/>
      <protection/>
    </xf>
    <xf numFmtId="0" fontId="3" fillId="35" borderId="20" xfId="33" applyFont="1" applyFill="1" applyBorder="1" applyAlignment="1">
      <alignment vertical="center"/>
      <protection/>
    </xf>
    <xf numFmtId="0" fontId="3" fillId="35" borderId="20" xfId="33" applyFont="1" applyFill="1" applyBorder="1" applyAlignment="1">
      <alignment horizontal="center" vertical="center"/>
      <protection/>
    </xf>
    <xf numFmtId="14" fontId="14" fillId="0" borderId="12" xfId="33" applyNumberFormat="1" applyFont="1" applyFill="1" applyBorder="1" applyAlignment="1">
      <alignment horizontal="right" vertical="center" wrapText="1"/>
      <protection/>
    </xf>
    <xf numFmtId="0" fontId="15" fillId="0" borderId="12" xfId="33" applyFont="1" applyFill="1" applyBorder="1" applyAlignment="1">
      <alignment horizontal="left" vertical="center" wrapText="1"/>
      <protection/>
    </xf>
    <xf numFmtId="0" fontId="12" fillId="0" borderId="12" xfId="33" applyFont="1" applyFill="1" applyBorder="1" applyAlignment="1">
      <alignment vertical="center"/>
      <protection/>
    </xf>
    <xf numFmtId="0" fontId="12" fillId="0" borderId="12" xfId="33" applyFont="1" applyFill="1" applyBorder="1" applyAlignment="1">
      <alignment horizontal="center" vertical="center"/>
      <protection/>
    </xf>
    <xf numFmtId="0" fontId="11" fillId="0" borderId="12" xfId="33" applyFont="1" applyFill="1" applyBorder="1" applyAlignment="1">
      <alignment vertical="top"/>
      <protection/>
    </xf>
    <xf numFmtId="0" fontId="2" fillId="0" borderId="17" xfId="33" applyFont="1" applyFill="1" applyBorder="1" applyAlignment="1">
      <alignment vertical="top"/>
      <protection/>
    </xf>
    <xf numFmtId="49" fontId="3" fillId="0" borderId="12" xfId="33" applyNumberFormat="1" applyFont="1" applyFill="1" applyBorder="1" applyAlignment="1">
      <alignment horizontal="center" vertical="center"/>
      <protection/>
    </xf>
    <xf numFmtId="0" fontId="6" fillId="0" borderId="16" xfId="33" applyFont="1" applyFill="1" applyBorder="1" applyAlignment="1">
      <alignment horizontal="left" vertical="center" wrapText="1"/>
      <protection/>
    </xf>
    <xf numFmtId="0" fontId="2" fillId="0" borderId="12" xfId="33" applyFont="1" applyFill="1" applyBorder="1" applyAlignment="1">
      <alignment horizontal="center" vertical="top" wrapText="1"/>
      <protection/>
    </xf>
    <xf numFmtId="167" fontId="2" fillId="3" borderId="12" xfId="33" applyNumberFormat="1" applyFill="1" applyBorder="1" applyAlignment="1">
      <alignment vertical="top"/>
      <protection/>
    </xf>
    <xf numFmtId="1" fontId="2" fillId="3" borderId="12" xfId="33" applyNumberFormat="1" applyFill="1" applyBorder="1" applyAlignment="1">
      <alignment vertical="top"/>
      <protection/>
    </xf>
    <xf numFmtId="169" fontId="2" fillId="3" borderId="12" xfId="33" applyNumberFormat="1" applyFill="1" applyBorder="1" applyAlignment="1">
      <alignment vertical="top"/>
      <protection/>
    </xf>
    <xf numFmtId="4" fontId="2" fillId="3" borderId="12" xfId="33" applyNumberFormat="1" applyFill="1" applyBorder="1" applyAlignment="1">
      <alignment vertical="top"/>
      <protection/>
    </xf>
    <xf numFmtId="168" fontId="52" fillId="3" borderId="12" xfId="33" applyNumberFormat="1" applyFont="1" applyFill="1" applyBorder="1" applyAlignment="1">
      <alignment vertical="top"/>
      <protection/>
    </xf>
    <xf numFmtId="167" fontId="52" fillId="3" borderId="12" xfId="33" applyNumberFormat="1" applyFont="1" applyFill="1" applyBorder="1" applyAlignment="1">
      <alignment vertical="top"/>
      <protection/>
    </xf>
    <xf numFmtId="166" fontId="2" fillId="0" borderId="12" xfId="33" applyNumberFormat="1" applyFont="1" applyFill="1" applyBorder="1" applyAlignment="1">
      <alignment horizontal="right" vertical="top" wrapText="1"/>
      <protection/>
    </xf>
    <xf numFmtId="0" fontId="2" fillId="0" borderId="17" xfId="33" applyFont="1" applyFill="1" applyBorder="1" applyAlignment="1">
      <alignment horizontal="center" vertical="top" wrapText="1"/>
      <protection/>
    </xf>
    <xf numFmtId="1" fontId="3" fillId="0" borderId="15" xfId="33" applyNumberFormat="1" applyFont="1" applyFill="1" applyBorder="1" applyAlignment="1">
      <alignment horizontal="center" vertical="top" wrapText="1"/>
      <protection/>
    </xf>
    <xf numFmtId="166" fontId="2" fillId="0" borderId="0" xfId="33" applyNumberFormat="1" applyFill="1" applyAlignment="1">
      <alignment vertical="top"/>
      <protection/>
    </xf>
    <xf numFmtId="166" fontId="2" fillId="0" borderId="21" xfId="33" applyNumberFormat="1" applyFill="1" applyBorder="1" applyAlignment="1">
      <alignment vertical="top"/>
      <protection/>
    </xf>
    <xf numFmtId="0" fontId="2" fillId="0" borderId="17" xfId="33" applyFill="1" applyBorder="1" applyAlignment="1">
      <alignment horizontal="center" vertical="top"/>
      <protection/>
    </xf>
    <xf numFmtId="166" fontId="11" fillId="0" borderId="12" xfId="33" applyNumberFormat="1" applyFont="1" applyFill="1" applyBorder="1" applyAlignment="1">
      <alignment vertical="top"/>
      <protection/>
    </xf>
    <xf numFmtId="167" fontId="2" fillId="0" borderId="12" xfId="33" applyNumberFormat="1" applyFill="1" applyBorder="1" applyAlignment="1">
      <alignment vertical="top"/>
      <protection/>
    </xf>
    <xf numFmtId="167" fontId="11" fillId="0" borderId="12" xfId="33" applyNumberFormat="1" applyFont="1" applyFill="1" applyBorder="1" applyAlignment="1">
      <alignment vertical="top"/>
      <protection/>
    </xf>
    <xf numFmtId="0" fontId="2" fillId="0" borderId="12" xfId="33" applyFill="1" applyBorder="1" applyAlignment="1">
      <alignment horizontal="center" vertical="top"/>
      <protection/>
    </xf>
    <xf numFmtId="167" fontId="2" fillId="0" borderId="19" xfId="33" applyNumberFormat="1" applyFill="1" applyBorder="1" applyAlignment="1">
      <alignment vertical="top"/>
      <protection/>
    </xf>
    <xf numFmtId="167" fontId="2" fillId="0" borderId="15" xfId="33" applyNumberFormat="1" applyFill="1" applyBorder="1" applyAlignment="1">
      <alignment vertical="top"/>
      <protection/>
    </xf>
    <xf numFmtId="167" fontId="2" fillId="0" borderId="13" xfId="33" applyNumberFormat="1" applyFill="1" applyBorder="1" applyAlignment="1">
      <alignment vertical="top"/>
      <protection/>
    </xf>
    <xf numFmtId="0" fontId="2" fillId="0" borderId="13" xfId="33" applyFont="1" applyFill="1" applyBorder="1" applyAlignment="1">
      <alignment horizontal="center" vertical="top" wrapText="1"/>
      <protection/>
    </xf>
    <xf numFmtId="0" fontId="2" fillId="0" borderId="19" xfId="33" applyFont="1" applyFill="1" applyBorder="1" applyAlignment="1">
      <alignment horizontal="center" vertical="top" wrapText="1"/>
      <protection/>
    </xf>
    <xf numFmtId="0" fontId="2" fillId="0" borderId="15" xfId="33" applyFont="1" applyFill="1" applyBorder="1" applyAlignment="1">
      <alignment horizontal="center" vertical="top"/>
      <protection/>
    </xf>
    <xf numFmtId="0" fontId="11" fillId="0" borderId="15" xfId="33" applyFont="1" applyFill="1" applyBorder="1" applyAlignment="1">
      <alignment horizontal="center" vertical="top" wrapText="1"/>
      <protection/>
    </xf>
    <xf numFmtId="167" fontId="2" fillId="0" borderId="20" xfId="33" applyNumberFormat="1" applyFont="1" applyFill="1" applyBorder="1" applyAlignment="1">
      <alignment horizontal="right" vertical="top" wrapText="1"/>
      <protection/>
    </xf>
    <xf numFmtId="168" fontId="11" fillId="0" borderId="12" xfId="33" applyNumberFormat="1" applyFont="1" applyFill="1" applyBorder="1" applyAlignment="1">
      <alignment vertical="top"/>
      <protection/>
    </xf>
    <xf numFmtId="4" fontId="2" fillId="3" borderId="13" xfId="33" applyNumberFormat="1" applyFill="1" applyBorder="1" applyAlignment="1">
      <alignment vertical="top"/>
      <protection/>
    </xf>
    <xf numFmtId="0" fontId="2" fillId="3" borderId="13" xfId="33" applyFill="1" applyBorder="1" applyAlignment="1">
      <alignment horizontal="center" vertical="top"/>
      <protection/>
    </xf>
    <xf numFmtId="1" fontId="2" fillId="3" borderId="13" xfId="33" applyNumberFormat="1" applyFill="1" applyBorder="1" applyAlignment="1">
      <alignment vertical="top"/>
      <protection/>
    </xf>
    <xf numFmtId="0" fontId="2" fillId="3" borderId="17" xfId="33" applyFill="1" applyBorder="1" applyAlignment="1">
      <alignment vertical="top"/>
      <protection/>
    </xf>
    <xf numFmtId="0" fontId="2" fillId="3" borderId="15" xfId="33" applyFill="1" applyBorder="1" applyAlignment="1">
      <alignment vertical="top"/>
      <protection/>
    </xf>
    <xf numFmtId="4" fontId="2" fillId="3" borderId="22" xfId="33" applyNumberFormat="1" applyFill="1" applyBorder="1" applyAlignment="1">
      <alignment vertical="top"/>
      <protection/>
    </xf>
    <xf numFmtId="0" fontId="2" fillId="3" borderId="12" xfId="33" applyFill="1" applyBorder="1" applyAlignment="1">
      <alignment vertical="top"/>
      <protection/>
    </xf>
    <xf numFmtId="0" fontId="2" fillId="0" borderId="13" xfId="33" applyFont="1" applyFill="1" applyBorder="1" applyAlignment="1">
      <alignment vertical="top" wrapText="1"/>
      <protection/>
    </xf>
    <xf numFmtId="0" fontId="2" fillId="36" borderId="15" xfId="33" applyFill="1" applyBorder="1" applyAlignment="1">
      <alignment horizontal="center" vertical="top"/>
      <protection/>
    </xf>
    <xf numFmtId="0" fontId="3" fillId="34" borderId="15" xfId="33" applyFont="1" applyFill="1" applyBorder="1" applyAlignment="1">
      <alignment vertical="center"/>
      <protection/>
    </xf>
    <xf numFmtId="0" fontId="6" fillId="34" borderId="15" xfId="33" applyFont="1" applyFill="1" applyBorder="1" applyAlignment="1">
      <alignment horizontal="left" vertical="center" wrapText="1"/>
      <protection/>
    </xf>
    <xf numFmtId="0" fontId="2" fillId="34" borderId="15" xfId="33" applyFill="1" applyBorder="1" applyAlignment="1">
      <alignment vertical="center"/>
      <protection/>
    </xf>
    <xf numFmtId="0" fontId="10" fillId="34" borderId="15" xfId="33" applyFont="1" applyFill="1" applyBorder="1" applyAlignment="1">
      <alignment horizontal="center" vertical="top"/>
      <protection/>
    </xf>
    <xf numFmtId="4" fontId="2" fillId="34" borderId="15" xfId="33" applyNumberFormat="1" applyFill="1" applyBorder="1" applyAlignment="1">
      <alignment vertical="top"/>
      <protection/>
    </xf>
    <xf numFmtId="0" fontId="2" fillId="34" borderId="15" xfId="33" applyFill="1" applyBorder="1" applyAlignment="1">
      <alignment vertical="top"/>
      <protection/>
    </xf>
    <xf numFmtId="0" fontId="3" fillId="3" borderId="15" xfId="33" applyFont="1" applyFill="1" applyBorder="1" applyAlignment="1">
      <alignment horizontal="center" vertical="top" wrapText="1"/>
      <protection/>
    </xf>
    <xf numFmtId="0" fontId="2" fillId="34" borderId="23" xfId="33" applyFill="1" applyBorder="1" applyAlignment="1">
      <alignment vertical="center"/>
      <protection/>
    </xf>
    <xf numFmtId="4" fontId="2" fillId="3" borderId="24" xfId="33" applyNumberFormat="1" applyFill="1" applyBorder="1" applyAlignment="1">
      <alignment vertical="top"/>
      <protection/>
    </xf>
    <xf numFmtId="0" fontId="10" fillId="34" borderId="13" xfId="33" applyFont="1" applyFill="1" applyBorder="1" applyAlignment="1">
      <alignment horizontal="center" vertical="top" wrapText="1"/>
      <protection/>
    </xf>
    <xf numFmtId="0" fontId="10" fillId="3" borderId="15" xfId="33" applyFont="1" applyFill="1" applyBorder="1" applyAlignment="1">
      <alignment horizontal="center" vertical="top" wrapText="1"/>
      <protection/>
    </xf>
    <xf numFmtId="0" fontId="2" fillId="0" borderId="13" xfId="33" applyFill="1" applyBorder="1" applyAlignment="1">
      <alignment horizontal="center" vertical="top"/>
      <protection/>
    </xf>
    <xf numFmtId="0" fontId="11" fillId="0" borderId="17" xfId="33" applyFont="1" applyFill="1" applyBorder="1" applyAlignment="1">
      <alignment vertical="top" wrapText="1"/>
      <protection/>
    </xf>
    <xf numFmtId="0" fontId="2" fillId="0" borderId="12" xfId="33" applyFont="1" applyFill="1" applyBorder="1" applyAlignment="1">
      <alignment horizontal="left" vertical="center" wrapText="1"/>
      <protection/>
    </xf>
    <xf numFmtId="166" fontId="2" fillId="0" borderId="12" xfId="33" applyNumberFormat="1" applyFill="1" applyBorder="1" applyAlignment="1">
      <alignment horizontal="right" vertical="center"/>
      <protection/>
    </xf>
    <xf numFmtId="166" fontId="2" fillId="0" borderId="13" xfId="33" applyNumberFormat="1" applyFill="1" applyBorder="1" applyAlignment="1">
      <alignment vertical="top"/>
      <protection/>
    </xf>
    <xf numFmtId="49" fontId="3" fillId="0" borderId="17" xfId="33" applyNumberFormat="1" applyFont="1" applyBorder="1" applyAlignment="1">
      <alignment horizontal="center" vertical="center"/>
      <protection/>
    </xf>
    <xf numFmtId="166" fontId="2" fillId="0" borderId="19" xfId="33" applyNumberFormat="1" applyFill="1" applyBorder="1" applyAlignment="1">
      <alignment vertical="top"/>
      <protection/>
    </xf>
    <xf numFmtId="0" fontId="11" fillId="0" borderId="17" xfId="33" applyFont="1" applyFill="1" applyBorder="1" applyAlignment="1">
      <alignment vertical="top"/>
      <protection/>
    </xf>
    <xf numFmtId="0" fontId="10" fillId="37" borderId="12" xfId="33" applyFont="1" applyFill="1" applyBorder="1" applyAlignment="1">
      <alignment horizontal="center" vertical="top" wrapText="1"/>
      <protection/>
    </xf>
    <xf numFmtId="0" fontId="11" fillId="0" borderId="25" xfId="33" applyFont="1" applyFill="1" applyBorder="1" applyAlignment="1">
      <alignment vertical="top"/>
      <protection/>
    </xf>
    <xf numFmtId="1" fontId="2" fillId="0" borderId="15" xfId="33" applyNumberFormat="1" applyFont="1" applyFill="1" applyBorder="1" applyAlignment="1">
      <alignment horizontal="center" vertical="top" wrapText="1"/>
      <protection/>
    </xf>
    <xf numFmtId="166" fontId="11" fillId="0" borderId="12" xfId="33" applyNumberFormat="1" applyFont="1" applyFill="1" applyBorder="1" applyAlignment="1">
      <alignment horizontal="right" vertical="top" wrapText="1"/>
      <protection/>
    </xf>
    <xf numFmtId="1" fontId="12" fillId="0" borderId="15" xfId="33" applyNumberFormat="1" applyFont="1" applyFill="1" applyBorder="1" applyAlignment="1">
      <alignment horizontal="center" vertical="top" wrapText="1"/>
      <protection/>
    </xf>
    <xf numFmtId="0" fontId="2" fillId="0" borderId="0" xfId="33" applyFill="1" applyAlignment="1">
      <alignment vertical="top"/>
      <protection/>
    </xf>
    <xf numFmtId="0" fontId="2" fillId="0" borderId="0" xfId="33" applyBorder="1">
      <alignment/>
      <protection/>
    </xf>
    <xf numFmtId="0" fontId="9" fillId="0" borderId="0" xfId="33" applyFont="1" applyBorder="1" applyAlignment="1">
      <alignment horizontal="center" vertical="top"/>
      <protection/>
    </xf>
    <xf numFmtId="0" fontId="2" fillId="0" borderId="0" xfId="33" applyFill="1" applyBorder="1">
      <alignment/>
      <protection/>
    </xf>
    <xf numFmtId="0" fontId="11" fillId="0" borderId="0" xfId="33" applyFont="1" applyBorder="1">
      <alignment/>
      <protection/>
    </xf>
    <xf numFmtId="0" fontId="7" fillId="33" borderId="26" xfId="33" applyFont="1" applyFill="1" applyBorder="1" applyAlignment="1">
      <alignment horizontal="center" vertical="top" wrapText="1"/>
      <protection/>
    </xf>
    <xf numFmtId="0" fontId="2" fillId="0" borderId="27" xfId="33" applyFont="1" applyFill="1" applyBorder="1" applyAlignment="1">
      <alignment vertical="top" wrapText="1"/>
      <protection/>
    </xf>
    <xf numFmtId="0" fontId="2" fillId="3" borderId="27" xfId="33" applyFill="1" applyBorder="1" applyAlignment="1">
      <alignment vertical="top"/>
      <protection/>
    </xf>
    <xf numFmtId="0" fontId="2" fillId="0" borderId="27" xfId="33" applyFont="1" applyBorder="1" applyAlignment="1">
      <alignment vertical="top"/>
      <protection/>
    </xf>
    <xf numFmtId="0" fontId="2" fillId="0" borderId="27" xfId="33" applyFont="1" applyFill="1" applyBorder="1" applyAlignment="1">
      <alignment vertical="top"/>
      <protection/>
    </xf>
    <xf numFmtId="0" fontId="2" fillId="0" borderId="28" xfId="33" applyFont="1" applyFill="1" applyBorder="1" applyAlignment="1">
      <alignment vertical="top"/>
      <protection/>
    </xf>
    <xf numFmtId="0" fontId="2" fillId="34" borderId="29" xfId="33" applyFill="1" applyBorder="1" applyAlignment="1">
      <alignment vertical="top"/>
      <protection/>
    </xf>
    <xf numFmtId="0" fontId="2" fillId="34" borderId="27" xfId="33" applyFill="1" applyBorder="1" applyAlignment="1">
      <alignment vertical="top"/>
      <protection/>
    </xf>
    <xf numFmtId="0" fontId="11" fillId="0" borderId="15" xfId="54" applyNumberFormat="1" applyFont="1" applyFill="1" applyBorder="1" applyAlignment="1">
      <alignment vertical="top" wrapText="1"/>
      <protection/>
    </xf>
    <xf numFmtId="0" fontId="2" fillId="0" borderId="29" xfId="33" applyFont="1" applyFill="1" applyBorder="1" applyAlignment="1">
      <alignment vertical="top"/>
      <protection/>
    </xf>
    <xf numFmtId="0" fontId="2" fillId="0" borderId="30" xfId="33" applyFont="1" applyFill="1" applyBorder="1" applyAlignment="1">
      <alignment vertical="top"/>
      <protection/>
    </xf>
    <xf numFmtId="0" fontId="11" fillId="0" borderId="15" xfId="0" applyNumberFormat="1" applyFont="1" applyFill="1" applyBorder="1" applyAlignment="1">
      <alignment vertical="top" wrapText="1"/>
    </xf>
    <xf numFmtId="0" fontId="11" fillId="0" borderId="12" xfId="33" applyFont="1" applyFill="1" applyBorder="1" applyAlignment="1">
      <alignment horizontal="left" vertical="top"/>
      <protection/>
    </xf>
    <xf numFmtId="171" fontId="12" fillId="0" borderId="15" xfId="33" applyNumberFormat="1" applyFont="1" applyFill="1" applyBorder="1" applyAlignment="1">
      <alignment horizontal="center" vertical="top" wrapText="1"/>
      <protection/>
    </xf>
    <xf numFmtId="0" fontId="15" fillId="0" borderId="19" xfId="33" applyFont="1" applyFill="1" applyBorder="1" applyAlignment="1">
      <alignment horizontal="left" vertical="center" wrapText="1"/>
      <protection/>
    </xf>
    <xf numFmtId="0" fontId="12" fillId="0" borderId="19" xfId="33" applyFont="1" applyFill="1" applyBorder="1" applyAlignment="1">
      <alignment vertical="center"/>
      <protection/>
    </xf>
    <xf numFmtId="0" fontId="12" fillId="0" borderId="19" xfId="33" applyFont="1" applyFill="1" applyBorder="1" applyAlignment="1">
      <alignment horizontal="center" vertical="center"/>
      <protection/>
    </xf>
    <xf numFmtId="0" fontId="11" fillId="0" borderId="19" xfId="33" applyFont="1" applyFill="1" applyBorder="1" applyAlignment="1">
      <alignment vertical="top" wrapText="1"/>
      <protection/>
    </xf>
    <xf numFmtId="167" fontId="11" fillId="0" borderId="19" xfId="33" applyNumberFormat="1" applyFont="1" applyFill="1" applyBorder="1" applyAlignment="1">
      <alignment vertical="top"/>
      <protection/>
    </xf>
    <xf numFmtId="0" fontId="11" fillId="0" borderId="19" xfId="33" applyFont="1" applyFill="1" applyBorder="1" applyAlignment="1">
      <alignment horizontal="center" vertical="top"/>
      <protection/>
    </xf>
    <xf numFmtId="0" fontId="11" fillId="0" borderId="19" xfId="33" applyFont="1" applyFill="1" applyBorder="1" applyAlignment="1">
      <alignment vertical="top"/>
      <protection/>
    </xf>
    <xf numFmtId="0" fontId="11" fillId="0" borderId="28" xfId="33" applyFont="1" applyFill="1" applyBorder="1" applyAlignment="1">
      <alignment vertical="top"/>
      <protection/>
    </xf>
    <xf numFmtId="0" fontId="11" fillId="0" borderId="15" xfId="33" applyFont="1" applyFill="1" applyBorder="1" applyAlignment="1">
      <alignment vertical="top"/>
      <protection/>
    </xf>
    <xf numFmtId="0" fontId="11" fillId="0" borderId="0" xfId="33" applyFont="1" applyFill="1" applyBorder="1" applyAlignment="1">
      <alignment horizontal="left" vertical="center" wrapText="1"/>
      <protection/>
    </xf>
    <xf numFmtId="0" fontId="2" fillId="0" borderId="12" xfId="33" applyFont="1" applyFill="1" applyBorder="1" applyAlignment="1">
      <alignment wrapText="1"/>
      <protection/>
    </xf>
    <xf numFmtId="0" fontId="11" fillId="0" borderId="0" xfId="33" applyFont="1" applyFill="1" applyBorder="1" applyAlignment="1">
      <alignment vertical="center" wrapText="1"/>
      <protection/>
    </xf>
    <xf numFmtId="0" fontId="11" fillId="35" borderId="12" xfId="33" applyFont="1" applyFill="1" applyBorder="1" applyAlignment="1">
      <alignment horizontal="center" vertical="top"/>
      <protection/>
    </xf>
    <xf numFmtId="166" fontId="11" fillId="0" borderId="21" xfId="33" applyNumberFormat="1" applyFont="1" applyFill="1" applyBorder="1" applyAlignment="1">
      <alignment vertical="top"/>
      <protection/>
    </xf>
    <xf numFmtId="166" fontId="2" fillId="0" borderId="15" xfId="33" applyNumberFormat="1" applyFill="1" applyBorder="1" applyAlignment="1">
      <alignment vertical="top"/>
      <protection/>
    </xf>
    <xf numFmtId="167" fontId="55" fillId="0" borderId="15" xfId="33" applyNumberFormat="1" applyFont="1" applyFill="1" applyBorder="1" applyAlignment="1">
      <alignment vertical="top"/>
      <protection/>
    </xf>
    <xf numFmtId="0" fontId="55" fillId="0" borderId="15" xfId="33" applyFont="1" applyFill="1" applyBorder="1" applyAlignment="1">
      <alignment horizontal="center" vertical="top"/>
      <protection/>
    </xf>
    <xf numFmtId="166" fontId="55" fillId="0" borderId="0" xfId="33" applyNumberFormat="1" applyFont="1" applyFill="1" applyAlignment="1">
      <alignment vertical="top"/>
      <protection/>
    </xf>
    <xf numFmtId="0" fontId="3" fillId="0" borderId="15" xfId="33" applyNumberFormat="1" applyFont="1" applyFill="1" applyBorder="1" applyAlignment="1">
      <alignment horizontal="center" vertical="top" wrapText="1"/>
      <protection/>
    </xf>
    <xf numFmtId="0" fontId="16" fillId="0" borderId="12" xfId="33" applyFont="1" applyFill="1" applyBorder="1" applyAlignment="1">
      <alignment vertical="top" wrapText="1"/>
      <protection/>
    </xf>
    <xf numFmtId="14" fontId="14" fillId="0" borderId="17" xfId="33" applyNumberFormat="1" applyFont="1" applyFill="1" applyBorder="1" applyAlignment="1">
      <alignment horizontal="right" vertical="center" wrapText="1"/>
      <protection/>
    </xf>
    <xf numFmtId="0" fontId="15" fillId="0" borderId="15" xfId="33" applyFont="1" applyFill="1" applyBorder="1" applyAlignment="1">
      <alignment horizontal="left" vertical="center" wrapText="1"/>
      <protection/>
    </xf>
    <xf numFmtId="0" fontId="2" fillId="0" borderId="19" xfId="33" applyFont="1" applyFill="1" applyBorder="1" applyAlignment="1">
      <alignment horizontal="center" vertical="top"/>
      <protection/>
    </xf>
    <xf numFmtId="167" fontId="11" fillId="0" borderId="18" xfId="33" applyNumberFormat="1" applyFont="1" applyFill="1" applyBorder="1" applyAlignment="1">
      <alignment horizontal="right" vertical="top" wrapText="1"/>
      <protection/>
    </xf>
    <xf numFmtId="0" fontId="11" fillId="0" borderId="18" xfId="33" applyFont="1" applyFill="1" applyBorder="1" applyAlignment="1">
      <alignment horizontal="center" vertical="top" wrapText="1"/>
      <protection/>
    </xf>
    <xf numFmtId="0" fontId="2" fillId="0" borderId="15" xfId="33" applyFont="1" applyFill="1" applyBorder="1" applyAlignment="1">
      <alignment horizontal="center" vertical="top" wrapText="1"/>
      <protection/>
    </xf>
    <xf numFmtId="14" fontId="5" fillId="0" borderId="15" xfId="33" applyNumberFormat="1" applyFont="1" applyFill="1" applyBorder="1" applyAlignment="1">
      <alignment horizontal="right" vertical="center" wrapText="1"/>
      <protection/>
    </xf>
    <xf numFmtId="0" fontId="6" fillId="0" borderId="19" xfId="33" applyFont="1" applyFill="1" applyBorder="1" applyAlignment="1">
      <alignment horizontal="left" vertical="center" wrapText="1"/>
      <protection/>
    </xf>
    <xf numFmtId="0" fontId="3" fillId="0" borderId="19" xfId="33" applyFont="1" applyFill="1" applyBorder="1" applyAlignment="1">
      <alignment vertical="center"/>
      <protection/>
    </xf>
    <xf numFmtId="0" fontId="3" fillId="0" borderId="19" xfId="33" applyFont="1" applyFill="1" applyBorder="1" applyAlignment="1">
      <alignment horizontal="center" vertical="center"/>
      <protection/>
    </xf>
    <xf numFmtId="0" fontId="11" fillId="0" borderId="31" xfId="33" applyFont="1" applyFill="1" applyBorder="1" applyAlignment="1">
      <alignment vertical="top" wrapText="1"/>
      <protection/>
    </xf>
    <xf numFmtId="0" fontId="2" fillId="0" borderId="32" xfId="33" applyFont="1" applyFill="1" applyBorder="1" applyAlignment="1">
      <alignment vertical="top"/>
      <protection/>
    </xf>
    <xf numFmtId="0" fontId="2" fillId="0" borderId="21" xfId="33" applyFont="1" applyFill="1" applyBorder="1" applyAlignment="1">
      <alignment vertical="top" wrapText="1"/>
      <protection/>
    </xf>
    <xf numFmtId="167" fontId="2" fillId="0" borderId="18" xfId="33" applyNumberFormat="1" applyFont="1" applyFill="1" applyBorder="1" applyAlignment="1">
      <alignment horizontal="right" vertical="top" wrapText="1"/>
      <protection/>
    </xf>
    <xf numFmtId="0" fontId="2" fillId="0" borderId="13" xfId="33" applyFont="1" applyFill="1" applyBorder="1" applyAlignment="1">
      <alignment horizontal="center" vertical="top"/>
      <protection/>
    </xf>
    <xf numFmtId="0" fontId="11" fillId="0" borderId="21" xfId="33" applyFont="1" applyFill="1" applyBorder="1" applyAlignment="1">
      <alignment vertical="top" wrapText="1"/>
      <protection/>
    </xf>
    <xf numFmtId="0" fontId="18" fillId="0" borderId="12" xfId="33" applyFont="1" applyFill="1" applyBorder="1" applyAlignment="1">
      <alignment vertical="top" wrapText="1"/>
      <protection/>
    </xf>
    <xf numFmtId="0" fontId="2" fillId="0" borderId="0" xfId="33" applyFill="1" applyBorder="1" applyAlignment="1">
      <alignment wrapText="1"/>
      <protection/>
    </xf>
    <xf numFmtId="0" fontId="52" fillId="0" borderId="0" xfId="33" applyFont="1" applyFill="1" applyBorder="1">
      <alignment/>
      <protection/>
    </xf>
    <xf numFmtId="0" fontId="17" fillId="0" borderId="0" xfId="33" applyFont="1" applyFill="1" applyBorder="1" applyAlignment="1">
      <alignment horizontal="left" wrapText="1"/>
      <protection/>
    </xf>
    <xf numFmtId="0" fontId="2" fillId="0" borderId="0" xfId="33" applyFill="1" applyBorder="1" applyAlignment="1">
      <alignment vertical="center" wrapText="1"/>
      <protection/>
    </xf>
    <xf numFmtId="0" fontId="11" fillId="0" borderId="0" xfId="33" applyFont="1" applyFill="1" applyBorder="1">
      <alignment/>
      <protection/>
    </xf>
    <xf numFmtId="0" fontId="11" fillId="0" borderId="0" xfId="33" applyFont="1" applyFill="1" applyBorder="1" applyAlignment="1">
      <alignment vertical="top"/>
      <protection/>
    </xf>
    <xf numFmtId="0" fontId="2" fillId="0" borderId="0" xfId="33" applyFill="1">
      <alignment/>
      <protection/>
    </xf>
    <xf numFmtId="0" fontId="2" fillId="0" borderId="33" xfId="33" applyFill="1" applyBorder="1" applyAlignment="1">
      <alignment horizontal="center" vertical="center"/>
      <protection/>
    </xf>
    <xf numFmtId="0" fontId="2" fillId="0" borderId="0" xfId="33" applyFill="1" applyBorder="1" applyAlignment="1">
      <alignment horizontal="center" vertical="center"/>
      <protection/>
    </xf>
    <xf numFmtId="0" fontId="6" fillId="0" borderId="24" xfId="33" applyFont="1" applyFill="1" applyBorder="1" applyAlignment="1">
      <alignment horizontal="left" vertical="center" wrapText="1"/>
      <protection/>
    </xf>
    <xf numFmtId="0" fontId="6" fillId="0" borderId="13" xfId="33" applyFont="1" applyFill="1" applyBorder="1" applyAlignment="1">
      <alignment horizontal="left" vertical="center" wrapText="1"/>
      <protection/>
    </xf>
    <xf numFmtId="0" fontId="3" fillId="0" borderId="13" xfId="33" applyFont="1" applyFill="1" applyBorder="1" applyAlignment="1">
      <alignment vertical="center"/>
      <protection/>
    </xf>
    <xf numFmtId="0" fontId="3" fillId="0" borderId="13" xfId="33" applyFont="1" applyFill="1" applyBorder="1" applyAlignment="1">
      <alignment horizontal="center" vertical="center"/>
      <protection/>
    </xf>
    <xf numFmtId="167" fontId="11" fillId="0" borderId="15" xfId="33" applyNumberFormat="1" applyFont="1" applyFill="1" applyBorder="1" applyAlignment="1">
      <alignment horizontal="right" vertical="top" wrapText="1"/>
      <protection/>
    </xf>
    <xf numFmtId="0" fontId="11" fillId="0" borderId="15" xfId="33" applyFont="1" applyFill="1" applyBorder="1" applyAlignment="1">
      <alignment horizontal="center" vertical="top"/>
      <protection/>
    </xf>
    <xf numFmtId="175" fontId="11" fillId="0" borderId="33" xfId="33" applyNumberFormat="1" applyFont="1" applyFill="1" applyBorder="1" applyAlignment="1">
      <alignment/>
      <protection/>
    </xf>
    <xf numFmtId="0" fontId="11" fillId="0" borderId="12" xfId="33" applyFont="1" applyFill="1" applyBorder="1" applyAlignment="1">
      <alignment horizontal="left" vertical="center" wrapText="1"/>
      <protection/>
    </xf>
    <xf numFmtId="0" fontId="18" fillId="0" borderId="19" xfId="33" applyFont="1" applyFill="1" applyBorder="1" applyAlignment="1">
      <alignment vertical="top" wrapText="1"/>
      <protection/>
    </xf>
    <xf numFmtId="0" fontId="11" fillId="0" borderId="13" xfId="33" applyFont="1" applyFill="1" applyBorder="1" applyAlignment="1">
      <alignment vertical="top" wrapText="1"/>
      <protection/>
    </xf>
    <xf numFmtId="0" fontId="2" fillId="0" borderId="0" xfId="33" applyFill="1" applyBorder="1" applyAlignment="1">
      <alignment horizontal="center"/>
      <protection/>
    </xf>
    <xf numFmtId="0" fontId="15" fillId="0" borderId="34" xfId="33" applyFont="1" applyFill="1" applyBorder="1" applyAlignment="1">
      <alignment horizontal="left" vertical="center" wrapText="1"/>
      <protection/>
    </xf>
    <xf numFmtId="0" fontId="15" fillId="0" borderId="35" xfId="33" applyFont="1" applyFill="1" applyBorder="1" applyAlignment="1">
      <alignment horizontal="left" vertical="center" wrapText="1"/>
      <protection/>
    </xf>
    <xf numFmtId="0" fontId="12" fillId="0" borderId="36" xfId="33" applyFont="1" applyFill="1" applyBorder="1" applyAlignment="1">
      <alignment vertical="center"/>
      <protection/>
    </xf>
    <xf numFmtId="0" fontId="15" fillId="0" borderId="36" xfId="33" applyFont="1" applyFill="1" applyBorder="1" applyAlignment="1">
      <alignment horizontal="left" vertical="center" wrapText="1"/>
      <protection/>
    </xf>
    <xf numFmtId="0" fontId="15" fillId="0" borderId="31" xfId="33" applyFont="1" applyFill="1" applyBorder="1" applyAlignment="1">
      <alignment horizontal="left" vertical="center" wrapText="1"/>
      <protection/>
    </xf>
    <xf numFmtId="0" fontId="15" fillId="0" borderId="21" xfId="33" applyFont="1" applyFill="1" applyBorder="1" applyAlignment="1">
      <alignment horizontal="left" vertical="center" wrapText="1"/>
      <protection/>
    </xf>
    <xf numFmtId="0" fontId="11" fillId="0" borderId="20" xfId="33" applyFont="1" applyFill="1" applyBorder="1" applyAlignment="1">
      <alignment vertical="top" wrapText="1"/>
      <protection/>
    </xf>
    <xf numFmtId="167" fontId="55" fillId="0" borderId="20" xfId="33" applyNumberFormat="1" applyFont="1" applyFill="1" applyBorder="1" applyAlignment="1">
      <alignment vertical="top"/>
      <protection/>
    </xf>
    <xf numFmtId="0" fontId="55" fillId="0" borderId="20" xfId="33" applyFont="1" applyFill="1" applyBorder="1" applyAlignment="1">
      <alignment horizontal="center" vertical="top"/>
      <protection/>
    </xf>
    <xf numFmtId="0" fontId="12" fillId="0" borderId="37" xfId="33" applyFont="1" applyFill="1" applyBorder="1" applyAlignment="1">
      <alignment horizontal="center" vertical="center"/>
      <protection/>
    </xf>
    <xf numFmtId="0" fontId="11" fillId="0" borderId="38" xfId="33" applyFont="1" applyFill="1" applyBorder="1" applyAlignment="1">
      <alignment vertical="top"/>
      <protection/>
    </xf>
    <xf numFmtId="167" fontId="11" fillId="0" borderId="20" xfId="33" applyNumberFormat="1" applyFont="1" applyFill="1" applyBorder="1" applyAlignment="1">
      <alignment horizontal="right" vertical="top" wrapText="1"/>
      <protection/>
    </xf>
    <xf numFmtId="0" fontId="11" fillId="0" borderId="18" xfId="33" applyFont="1" applyFill="1" applyBorder="1" applyAlignment="1">
      <alignment vertical="top" wrapText="1"/>
      <protection/>
    </xf>
    <xf numFmtId="0" fontId="2" fillId="0" borderId="33" xfId="33" applyFill="1" applyBorder="1" applyAlignment="1">
      <alignment vertical="center"/>
      <protection/>
    </xf>
    <xf numFmtId="0" fontId="11" fillId="0" borderId="27" xfId="33" applyFont="1" applyFill="1" applyBorder="1" applyAlignment="1">
      <alignment vertical="top"/>
      <protection/>
    </xf>
    <xf numFmtId="0" fontId="11" fillId="0" borderId="12" xfId="33" applyFont="1" applyFill="1" applyBorder="1" applyAlignment="1">
      <alignment horizontal="center" vertical="top" wrapText="1"/>
      <protection/>
    </xf>
    <xf numFmtId="0" fontId="2" fillId="0" borderId="12" xfId="33" applyFont="1" applyFill="1" applyBorder="1" applyAlignment="1">
      <alignment horizontal="center" vertical="center" wrapText="1"/>
      <protection/>
    </xf>
    <xf numFmtId="167" fontId="11" fillId="0" borderId="15" xfId="33" applyNumberFormat="1" applyFont="1" applyFill="1" applyBorder="1" applyAlignment="1">
      <alignment vertical="top"/>
      <protection/>
    </xf>
    <xf numFmtId="167" fontId="2" fillId="0" borderId="18" xfId="33" applyNumberFormat="1" applyFill="1" applyBorder="1" applyAlignment="1">
      <alignment vertical="top"/>
      <protection/>
    </xf>
    <xf numFmtId="2" fontId="55" fillId="0" borderId="15" xfId="33" applyNumberFormat="1" applyFont="1" applyFill="1" applyBorder="1" applyAlignment="1">
      <alignment horizontal="center" vertical="top" wrapText="1"/>
      <protection/>
    </xf>
    <xf numFmtId="167" fontId="11" fillId="0" borderId="15" xfId="33" applyNumberFormat="1" applyFont="1" applyFill="1" applyBorder="1" applyAlignment="1">
      <alignment horizontal="right" vertical="top"/>
      <protection/>
    </xf>
    <xf numFmtId="2" fontId="55" fillId="0" borderId="20" xfId="33" applyNumberFormat="1" applyFont="1" applyFill="1" applyBorder="1" applyAlignment="1">
      <alignment horizontal="center" vertical="top" wrapText="1"/>
      <protection/>
    </xf>
    <xf numFmtId="167" fontId="11" fillId="0" borderId="20" xfId="33" applyNumberFormat="1" applyFont="1" applyFill="1" applyBorder="1" applyAlignment="1">
      <alignment horizontal="right" vertical="top"/>
      <protection/>
    </xf>
    <xf numFmtId="168" fontId="11" fillId="0" borderId="19" xfId="33" applyNumberFormat="1" applyFont="1" applyFill="1" applyBorder="1" applyAlignment="1">
      <alignment vertical="top"/>
      <protection/>
    </xf>
    <xf numFmtId="0" fontId="11" fillId="0" borderId="33" xfId="33" applyFont="1" applyFill="1" applyBorder="1" applyAlignment="1">
      <alignment horizontal="left" vertical="center" wrapText="1"/>
      <protection/>
    </xf>
    <xf numFmtId="0" fontId="11" fillId="0" borderId="0" xfId="33" applyFont="1" applyFill="1" applyBorder="1" applyAlignment="1">
      <alignment horizontal="left" vertical="center" wrapText="1"/>
      <protection/>
    </xf>
    <xf numFmtId="0" fontId="2" fillId="0" borderId="33" xfId="33" applyFill="1" applyBorder="1" applyAlignment="1">
      <alignment horizontal="left" vertical="center" wrapText="1"/>
      <protection/>
    </xf>
    <xf numFmtId="0" fontId="2" fillId="0" borderId="0" xfId="33" applyFill="1" applyBorder="1" applyAlignment="1">
      <alignment horizontal="left" vertical="center" wrapText="1"/>
      <protection/>
    </xf>
    <xf numFmtId="175" fontId="11" fillId="0" borderId="33" xfId="33" applyNumberFormat="1" applyFont="1" applyFill="1" applyBorder="1" applyAlignment="1">
      <alignment horizontal="left"/>
      <protection/>
    </xf>
    <xf numFmtId="175" fontId="11" fillId="0" borderId="0" xfId="33" applyNumberFormat="1" applyFont="1" applyFill="1" applyBorder="1" applyAlignment="1">
      <alignment horizontal="left"/>
      <protection/>
    </xf>
    <xf numFmtId="0" fontId="11" fillId="0" borderId="0" xfId="33" applyFont="1" applyFill="1" applyBorder="1" applyAlignment="1">
      <alignment horizontal="center" vertical="center" wrapText="1"/>
      <protection/>
    </xf>
    <xf numFmtId="0" fontId="2" fillId="0" borderId="33" xfId="33" applyFill="1" applyBorder="1" applyAlignment="1">
      <alignment horizontal="center" vertical="center"/>
      <protection/>
    </xf>
    <xf numFmtId="0" fontId="6" fillId="33" borderId="39" xfId="33" applyFont="1" applyFill="1" applyBorder="1" applyAlignment="1">
      <alignment horizontal="center" vertical="center" textRotation="90" wrapText="1"/>
      <protection/>
    </xf>
    <xf numFmtId="0" fontId="6" fillId="0" borderId="39" xfId="33" applyFont="1" applyFill="1" applyBorder="1" applyAlignment="1">
      <alignment horizontal="center" vertical="center" textRotation="90" wrapText="1"/>
      <protection/>
    </xf>
    <xf numFmtId="0" fontId="6" fillId="33" borderId="39" xfId="33" applyFont="1" applyFill="1" applyBorder="1" applyAlignment="1">
      <alignment horizontal="center" vertical="center" wrapText="1"/>
      <protection/>
    </xf>
    <xf numFmtId="0" fontId="11" fillId="0" borderId="33" xfId="33" applyFont="1" applyFill="1" applyBorder="1" applyAlignment="1">
      <alignment horizontal="center" vertical="center"/>
      <protection/>
    </xf>
    <xf numFmtId="0" fontId="6" fillId="33" borderId="40" xfId="33" applyFont="1" applyFill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right" vertical="top" wrapText="1"/>
      <protection/>
    </xf>
    <xf numFmtId="0" fontId="2" fillId="0" borderId="0" xfId="33" applyFont="1" applyBorder="1" applyAlignment="1">
      <alignment horizontal="center" vertical="top" wrapText="1"/>
      <protection/>
    </xf>
    <xf numFmtId="0" fontId="4" fillId="33" borderId="39" xfId="33" applyFont="1" applyFill="1" applyBorder="1" applyAlignment="1">
      <alignment horizontal="center" vertical="center" wrapText="1"/>
      <protection/>
    </xf>
    <xf numFmtId="0" fontId="5" fillId="0" borderId="39" xfId="33" applyFont="1" applyBorder="1" applyAlignment="1">
      <alignment horizontal="center" vertical="center" wrapText="1"/>
      <protection/>
    </xf>
    <xf numFmtId="0" fontId="6" fillId="33" borderId="41" xfId="33" applyFont="1" applyFill="1" applyBorder="1" applyAlignment="1">
      <alignment horizontal="center" vertical="center" wrapText="1"/>
      <protection/>
    </xf>
    <xf numFmtId="0" fontId="2" fillId="0" borderId="0" xfId="33" applyFill="1" applyBorder="1" applyAlignment="1">
      <alignment horizontal="left" wrapText="1"/>
      <protection/>
    </xf>
    <xf numFmtId="0" fontId="16" fillId="0" borderId="0" xfId="33" applyFont="1" applyBorder="1" applyAlignment="1">
      <alignment horizontal="left" vertical="top" wrapText="1"/>
      <protection/>
    </xf>
    <xf numFmtId="0" fontId="6" fillId="33" borderId="42" xfId="33" applyFont="1" applyFill="1" applyBorder="1" applyAlignment="1">
      <alignment horizontal="center" vertical="center" textRotation="90" wrapText="1"/>
      <protection/>
    </xf>
    <xf numFmtId="0" fontId="2" fillId="0" borderId="0" xfId="33" applyFill="1" applyBorder="1" applyAlignment="1">
      <alignment horizontal="center" vertical="center" wrapText="1"/>
      <protection/>
    </xf>
    <xf numFmtId="0" fontId="2" fillId="0" borderId="0" xfId="33" applyFill="1" applyBorder="1" applyAlignment="1">
      <alignment vertical="center" wrapText="1"/>
      <protection/>
    </xf>
    <xf numFmtId="0" fontId="2" fillId="0" borderId="33" xfId="33" applyFill="1" applyBorder="1" applyAlignment="1">
      <alignment horizontal="center" vertical="center" wrapText="1"/>
      <protection/>
    </xf>
    <xf numFmtId="14" fontId="5" fillId="0" borderId="17" xfId="33" applyNumberFormat="1" applyFont="1" applyFill="1" applyBorder="1" applyAlignment="1">
      <alignment horizontal="right" vertical="center" wrapText="1"/>
      <protection/>
    </xf>
    <xf numFmtId="14" fontId="5" fillId="0" borderId="43" xfId="33" applyNumberFormat="1" applyFont="1" applyFill="1" applyBorder="1" applyAlignment="1">
      <alignment horizontal="right" vertical="center" wrapText="1"/>
      <protection/>
    </xf>
    <xf numFmtId="0" fontId="2" fillId="0" borderId="44" xfId="33" applyFont="1" applyFill="1" applyBorder="1" applyAlignment="1">
      <alignment vertical="top" wrapText="1"/>
      <protection/>
    </xf>
    <xf numFmtId="0" fontId="11" fillId="0" borderId="45" xfId="33" applyFont="1" applyFill="1" applyBorder="1" applyAlignment="1">
      <alignment vertical="top" wrapText="1"/>
      <protection/>
    </xf>
    <xf numFmtId="0" fontId="6" fillId="0" borderId="15" xfId="33" applyFont="1" applyFill="1" applyBorder="1" applyAlignment="1">
      <alignment horizontal="left" vertical="center" wrapText="1"/>
      <protection/>
    </xf>
    <xf numFmtId="0" fontId="3" fillId="0" borderId="15" xfId="33" applyFont="1" applyFill="1" applyBorder="1" applyAlignment="1">
      <alignment vertical="center"/>
      <protection/>
    </xf>
    <xf numFmtId="0" fontId="3" fillId="0" borderId="15" xfId="33" applyFont="1" applyFill="1" applyBorder="1" applyAlignment="1">
      <alignment horizontal="center" vertical="center"/>
      <protection/>
    </xf>
    <xf numFmtId="0" fontId="11" fillId="0" borderId="27" xfId="33" applyFont="1" applyFill="1" applyBorder="1" applyAlignment="1">
      <alignment vertical="top" wrapText="1"/>
      <protection/>
    </xf>
    <xf numFmtId="0" fontId="11" fillId="0" borderId="27" xfId="33" applyFont="1" applyBorder="1" applyAlignment="1">
      <alignment vertical="top" wrapText="1"/>
      <protection/>
    </xf>
    <xf numFmtId="167" fontId="11" fillId="0" borderId="12" xfId="33" applyNumberFormat="1" applyFont="1" applyFill="1" applyBorder="1" applyAlignment="1">
      <alignment horizontal="right" vertical="top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19"/>
  <sheetViews>
    <sheetView tabSelected="1" zoomScale="92" zoomScaleNormal="92" zoomScalePageLayoutView="0" workbookViewId="0" topLeftCell="A10">
      <selection activeCell="T14" sqref="T14:T17"/>
    </sheetView>
  </sheetViews>
  <sheetFormatPr defaultColWidth="10.83203125" defaultRowHeight="11.25"/>
  <cols>
    <col min="1" max="1" width="13.66015625" style="1" customWidth="1"/>
    <col min="2" max="2" width="12.5" style="2" customWidth="1"/>
    <col min="3" max="4" width="5" style="3" customWidth="1"/>
    <col min="5" max="5" width="4.16015625" style="3" customWidth="1"/>
    <col min="6" max="6" width="4.5" style="3" customWidth="1"/>
    <col min="7" max="7" width="4.33203125" style="3" customWidth="1"/>
    <col min="8" max="8" width="5" style="3" customWidth="1"/>
    <col min="9" max="9" width="5.83203125" style="3" customWidth="1"/>
    <col min="10" max="10" width="5" style="3" customWidth="1"/>
    <col min="11" max="11" width="6.83203125" style="3" customWidth="1"/>
    <col min="12" max="12" width="4.66015625" style="3" customWidth="1"/>
    <col min="13" max="13" width="7.33203125" style="3" customWidth="1"/>
    <col min="14" max="14" width="27.83203125" style="3" customWidth="1"/>
    <col min="15" max="15" width="6" style="3" customWidth="1"/>
    <col min="16" max="16" width="36.83203125" style="4" customWidth="1"/>
    <col min="17" max="17" width="16.66015625" style="4" customWidth="1"/>
    <col min="18" max="18" width="11.33203125" style="4" customWidth="1"/>
    <col min="19" max="19" width="12.66015625" style="4" customWidth="1"/>
    <col min="20" max="20" width="21" style="4" customWidth="1"/>
    <col min="21" max="21" width="59.5" style="4" customWidth="1"/>
    <col min="22" max="22" width="54.33203125" style="4" customWidth="1"/>
    <col min="23" max="24" width="10.83203125" style="5" customWidth="1"/>
    <col min="25" max="25" width="23.66015625" style="5" customWidth="1"/>
    <col min="26" max="16384" width="10.83203125" style="5" customWidth="1"/>
  </cols>
  <sheetData>
    <row r="1" spans="20:22" ht="27" customHeight="1">
      <c r="T1" s="237"/>
      <c r="U1" s="237"/>
      <c r="V1" s="237"/>
    </row>
    <row r="2" spans="1:22" ht="31.5" customHeight="1">
      <c r="A2" s="238" t="s">
        <v>96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</row>
    <row r="4" spans="1:22" ht="46.5" customHeight="1">
      <c r="A4" s="239" t="s">
        <v>0</v>
      </c>
      <c r="B4" s="240" t="s">
        <v>1</v>
      </c>
      <c r="C4" s="234" t="s">
        <v>2</v>
      </c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3" t="s">
        <v>3</v>
      </c>
      <c r="Q4" s="232" t="s">
        <v>4</v>
      </c>
      <c r="R4" s="232" t="s">
        <v>5</v>
      </c>
      <c r="S4" s="232" t="s">
        <v>6</v>
      </c>
      <c r="T4" s="232" t="s">
        <v>7</v>
      </c>
      <c r="U4" s="232" t="s">
        <v>8</v>
      </c>
      <c r="V4" s="244" t="s">
        <v>9</v>
      </c>
    </row>
    <row r="5" spans="1:22" ht="24.75" customHeight="1">
      <c r="A5" s="239"/>
      <c r="B5" s="240"/>
      <c r="C5" s="234" t="s">
        <v>10</v>
      </c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6" t="s">
        <v>11</v>
      </c>
      <c r="O5" s="236"/>
      <c r="P5" s="233"/>
      <c r="Q5" s="232"/>
      <c r="R5" s="232"/>
      <c r="S5" s="232"/>
      <c r="T5" s="232"/>
      <c r="U5" s="232"/>
      <c r="V5" s="244"/>
    </row>
    <row r="6" spans="1:22" ht="24.75" customHeight="1">
      <c r="A6" s="239"/>
      <c r="B6" s="240"/>
      <c r="C6" s="234" t="s">
        <v>12</v>
      </c>
      <c r="D6" s="234"/>
      <c r="E6" s="234"/>
      <c r="F6" s="234"/>
      <c r="G6" s="234"/>
      <c r="H6" s="234"/>
      <c r="I6" s="234"/>
      <c r="J6" s="234"/>
      <c r="K6" s="234"/>
      <c r="L6" s="234"/>
      <c r="M6" s="234" t="s">
        <v>13</v>
      </c>
      <c r="N6" s="241" t="s">
        <v>14</v>
      </c>
      <c r="O6" s="241"/>
      <c r="P6" s="233"/>
      <c r="Q6" s="232"/>
      <c r="R6" s="232"/>
      <c r="S6" s="232"/>
      <c r="T6" s="232"/>
      <c r="U6" s="232"/>
      <c r="V6" s="244"/>
    </row>
    <row r="7" spans="1:22" ht="15.75" customHeight="1">
      <c r="A7" s="239"/>
      <c r="B7" s="240"/>
      <c r="C7" s="234" t="s">
        <v>15</v>
      </c>
      <c r="D7" s="234"/>
      <c r="E7" s="234"/>
      <c r="F7" s="234" t="s">
        <v>16</v>
      </c>
      <c r="G7" s="234"/>
      <c r="H7" s="234"/>
      <c r="I7" s="236" t="s">
        <v>17</v>
      </c>
      <c r="J7" s="236"/>
      <c r="K7" s="236" t="s">
        <v>17</v>
      </c>
      <c r="L7" s="236"/>
      <c r="M7" s="234"/>
      <c r="N7" s="232" t="s">
        <v>18</v>
      </c>
      <c r="O7" s="232" t="s">
        <v>19</v>
      </c>
      <c r="P7" s="233"/>
      <c r="Q7" s="232"/>
      <c r="R7" s="232"/>
      <c r="S7" s="232"/>
      <c r="T7" s="232"/>
      <c r="U7" s="232"/>
      <c r="V7" s="244"/>
    </row>
    <row r="8" spans="1:22" ht="27" customHeight="1">
      <c r="A8" s="239"/>
      <c r="B8" s="240"/>
      <c r="C8" s="234"/>
      <c r="D8" s="234"/>
      <c r="E8" s="234"/>
      <c r="F8" s="234"/>
      <c r="G8" s="234"/>
      <c r="H8" s="234"/>
      <c r="I8" s="241" t="s">
        <v>20</v>
      </c>
      <c r="J8" s="241"/>
      <c r="K8" s="241" t="s">
        <v>21</v>
      </c>
      <c r="L8" s="241"/>
      <c r="M8" s="234"/>
      <c r="N8" s="232"/>
      <c r="O8" s="232"/>
      <c r="P8" s="233"/>
      <c r="Q8" s="232"/>
      <c r="R8" s="232"/>
      <c r="S8" s="232"/>
      <c r="T8" s="232"/>
      <c r="U8" s="232"/>
      <c r="V8" s="244"/>
    </row>
    <row r="9" spans="1:22" ht="24.75" customHeight="1" thickBot="1">
      <c r="A9" s="239"/>
      <c r="B9" s="240"/>
      <c r="C9" s="232" t="s">
        <v>22</v>
      </c>
      <c r="D9" s="232" t="s">
        <v>23</v>
      </c>
      <c r="E9" s="232" t="s">
        <v>24</v>
      </c>
      <c r="F9" s="232" t="s">
        <v>25</v>
      </c>
      <c r="G9" s="232" t="s">
        <v>26</v>
      </c>
      <c r="H9" s="232" t="s">
        <v>27</v>
      </c>
      <c r="I9" s="232" t="s">
        <v>28</v>
      </c>
      <c r="J9" s="232" t="s">
        <v>29</v>
      </c>
      <c r="K9" s="232" t="s">
        <v>30</v>
      </c>
      <c r="L9" s="232" t="s">
        <v>31</v>
      </c>
      <c r="M9" s="234"/>
      <c r="N9" s="232"/>
      <c r="O9" s="232"/>
      <c r="P9" s="233"/>
      <c r="Q9" s="232"/>
      <c r="R9" s="232"/>
      <c r="S9" s="232"/>
      <c r="T9" s="232"/>
      <c r="U9" s="232"/>
      <c r="V9" s="244"/>
    </row>
    <row r="10" spans="1:32" ht="186.75" customHeight="1" thickBot="1">
      <c r="A10" s="239"/>
      <c r="B10" s="240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4"/>
      <c r="N10" s="232"/>
      <c r="O10" s="232"/>
      <c r="P10" s="233"/>
      <c r="Q10" s="232"/>
      <c r="R10" s="232"/>
      <c r="S10" s="232"/>
      <c r="T10" s="232"/>
      <c r="U10" s="232"/>
      <c r="V10" s="244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</row>
    <row r="11" spans="1:32" s="10" customFormat="1" ht="15" customHeight="1">
      <c r="A11" s="6">
        <v>1</v>
      </c>
      <c r="B11" s="7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  <c r="O11" s="8">
        <v>15</v>
      </c>
      <c r="P11" s="9">
        <v>16</v>
      </c>
      <c r="Q11" s="8">
        <v>17</v>
      </c>
      <c r="R11" s="8">
        <v>18</v>
      </c>
      <c r="S11" s="8">
        <v>19</v>
      </c>
      <c r="T11" s="25">
        <v>20</v>
      </c>
      <c r="U11" s="6">
        <v>21</v>
      </c>
      <c r="V11" s="129">
        <v>22</v>
      </c>
      <c r="W11" s="243"/>
      <c r="X11" s="243"/>
      <c r="Y11" s="243"/>
      <c r="Z11" s="243"/>
      <c r="AA11" s="243"/>
      <c r="AB11" s="243"/>
      <c r="AC11" s="243"/>
      <c r="AD11" s="243"/>
      <c r="AE11" s="126"/>
      <c r="AF11" s="126"/>
    </row>
    <row r="12" spans="1:32" ht="15">
      <c r="A12" s="11">
        <v>1</v>
      </c>
      <c r="B12" s="28">
        <v>44681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30" t="s">
        <v>32</v>
      </c>
      <c r="O12" s="31">
        <v>0</v>
      </c>
      <c r="P12" s="141" t="s">
        <v>33</v>
      </c>
      <c r="Q12" s="72">
        <v>0.01066</v>
      </c>
      <c r="R12" s="73" t="s">
        <v>34</v>
      </c>
      <c r="S12" s="74">
        <v>4676.24</v>
      </c>
      <c r="T12" s="75">
        <f>Q12*S12</f>
        <v>49.848718399999996</v>
      </c>
      <c r="U12" s="21" t="s">
        <v>35</v>
      </c>
      <c r="V12" s="130" t="s">
        <v>36</v>
      </c>
      <c r="W12" s="243"/>
      <c r="X12" s="243"/>
      <c r="Y12" s="243"/>
      <c r="Z12" s="243"/>
      <c r="AA12" s="243"/>
      <c r="AB12" s="243"/>
      <c r="AC12" s="243"/>
      <c r="AD12" s="243"/>
      <c r="AE12" s="125"/>
      <c r="AF12" s="125"/>
    </row>
    <row r="13" spans="1:32" ht="15">
      <c r="A13" s="37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  <c r="O13" s="17"/>
      <c r="P13" s="18" t="s">
        <v>37</v>
      </c>
      <c r="Q13" s="69"/>
      <c r="R13" s="94"/>
      <c r="S13" s="95"/>
      <c r="T13" s="96"/>
      <c r="U13" s="97"/>
      <c r="V13" s="131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</row>
    <row r="14" spans="1:32" ht="51.75" customHeight="1">
      <c r="A14" s="11">
        <v>2</v>
      </c>
      <c r="B14" s="28">
        <v>44681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30" t="s">
        <v>32</v>
      </c>
      <c r="O14" s="63">
        <v>0</v>
      </c>
      <c r="P14" s="21" t="s">
        <v>38</v>
      </c>
      <c r="Q14" s="122">
        <v>6.70897</v>
      </c>
      <c r="R14" s="73" t="s">
        <v>39</v>
      </c>
      <c r="S14" s="142">
        <v>11.78</v>
      </c>
      <c r="T14" s="76">
        <v>79.03169</v>
      </c>
      <c r="U14" s="42" t="s">
        <v>40</v>
      </c>
      <c r="V14" s="255" t="s">
        <v>393</v>
      </c>
      <c r="W14" s="227"/>
      <c r="X14" s="227"/>
      <c r="Y14" s="180"/>
      <c r="Z14" s="180"/>
      <c r="AA14" s="180"/>
      <c r="AB14" s="180"/>
      <c r="AC14" s="127"/>
      <c r="AD14" s="125"/>
      <c r="AE14" s="125"/>
      <c r="AF14" s="125"/>
    </row>
    <row r="15" spans="1:32" ht="53.25" customHeight="1">
      <c r="A15" s="11">
        <f>1+A14</f>
        <v>3</v>
      </c>
      <c r="B15" s="28">
        <v>44681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30" t="s">
        <v>32</v>
      </c>
      <c r="O15" s="63">
        <v>0</v>
      </c>
      <c r="P15" s="21" t="s">
        <v>41</v>
      </c>
      <c r="Q15" s="122">
        <v>6.70897</v>
      </c>
      <c r="R15" s="73" t="s">
        <v>39</v>
      </c>
      <c r="S15" s="142">
        <v>4.019</v>
      </c>
      <c r="T15" s="76">
        <v>26.96337</v>
      </c>
      <c r="U15" s="42" t="s">
        <v>40</v>
      </c>
      <c r="V15" s="256" t="s">
        <v>394</v>
      </c>
      <c r="W15" s="227"/>
      <c r="X15" s="227"/>
      <c r="Y15" s="180"/>
      <c r="Z15" s="180"/>
      <c r="AA15" s="180"/>
      <c r="AB15" s="180"/>
      <c r="AC15" s="127"/>
      <c r="AD15" s="125"/>
      <c r="AE15" s="125"/>
      <c r="AF15" s="125"/>
    </row>
    <row r="16" spans="1:32" ht="44.25" customHeight="1">
      <c r="A16" s="11">
        <v>4</v>
      </c>
      <c r="B16" s="28">
        <v>44681</v>
      </c>
      <c r="C16" s="64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30" t="s">
        <v>32</v>
      </c>
      <c r="O16" s="63">
        <v>0</v>
      </c>
      <c r="P16" s="21" t="s">
        <v>42</v>
      </c>
      <c r="Q16" s="78">
        <v>0.03338</v>
      </c>
      <c r="R16" s="77" t="s">
        <v>43</v>
      </c>
      <c r="S16" s="142">
        <v>20</v>
      </c>
      <c r="T16" s="76">
        <v>0.66768</v>
      </c>
      <c r="U16" s="42" t="s">
        <v>44</v>
      </c>
      <c r="V16" s="132" t="s">
        <v>45</v>
      </c>
      <c r="W16" s="242"/>
      <c r="X16" s="242"/>
      <c r="Y16" s="242"/>
      <c r="Z16" s="242"/>
      <c r="AA16" s="242"/>
      <c r="AB16" s="242"/>
      <c r="AC16" s="242"/>
      <c r="AD16" s="125"/>
      <c r="AE16" s="125"/>
      <c r="AF16" s="125"/>
    </row>
    <row r="17" spans="1:32" ht="18.75" customHeight="1">
      <c r="A17" s="11">
        <v>5</v>
      </c>
      <c r="B17" s="41">
        <v>44655</v>
      </c>
      <c r="C17" s="39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4" t="s">
        <v>32</v>
      </c>
      <c r="O17" s="20" t="s">
        <v>47</v>
      </c>
      <c r="P17" s="50" t="s">
        <v>115</v>
      </c>
      <c r="Q17" s="45">
        <v>1.7</v>
      </c>
      <c r="R17" s="52" t="s">
        <v>116</v>
      </c>
      <c r="S17" s="65">
        <v>2</v>
      </c>
      <c r="T17" s="156">
        <f aca="true" t="shared" si="0" ref="T17:T48">Q17*S17</f>
        <v>3.4</v>
      </c>
      <c r="U17" s="151" t="s">
        <v>117</v>
      </c>
      <c r="V17" s="150" t="s">
        <v>118</v>
      </c>
      <c r="W17" s="231"/>
      <c r="X17" s="127"/>
      <c r="Y17" s="127"/>
      <c r="Z17" s="127"/>
      <c r="AA17" s="127"/>
      <c r="AB17" s="127"/>
      <c r="AC17" s="127"/>
      <c r="AD17" s="127"/>
      <c r="AE17" s="125"/>
      <c r="AF17" s="125"/>
    </row>
    <row r="18" spans="1:32" ht="18.75" customHeight="1">
      <c r="A18" s="11">
        <v>6</v>
      </c>
      <c r="B18" s="41">
        <v>44655</v>
      </c>
      <c r="C18" s="39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4" t="s">
        <v>32</v>
      </c>
      <c r="O18" s="20" t="s">
        <v>47</v>
      </c>
      <c r="P18" s="50" t="s">
        <v>115</v>
      </c>
      <c r="Q18" s="45">
        <v>1.7</v>
      </c>
      <c r="R18" s="52" t="s">
        <v>116</v>
      </c>
      <c r="S18" s="65">
        <v>20</v>
      </c>
      <c r="T18" s="156">
        <f>Q18*S18</f>
        <v>34</v>
      </c>
      <c r="U18" s="151" t="s">
        <v>117</v>
      </c>
      <c r="V18" s="150" t="s">
        <v>119</v>
      </c>
      <c r="W18" s="231"/>
      <c r="X18" s="127"/>
      <c r="Y18" s="127"/>
      <c r="Z18" s="127"/>
      <c r="AA18" s="127"/>
      <c r="AB18" s="127"/>
      <c r="AC18" s="127"/>
      <c r="AD18" s="127"/>
      <c r="AE18" s="125"/>
      <c r="AF18" s="125"/>
    </row>
    <row r="19" spans="1:32" ht="18" customHeight="1">
      <c r="A19" s="11">
        <v>7</v>
      </c>
      <c r="B19" s="41">
        <v>44652</v>
      </c>
      <c r="C19" s="39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4" t="s">
        <v>32</v>
      </c>
      <c r="O19" s="20">
        <v>0</v>
      </c>
      <c r="P19" s="21" t="s">
        <v>121</v>
      </c>
      <c r="Q19" s="45">
        <v>0.0105</v>
      </c>
      <c r="R19" s="52" t="s">
        <v>46</v>
      </c>
      <c r="S19" s="65">
        <v>20</v>
      </c>
      <c r="T19" s="156">
        <f t="shared" si="0"/>
        <v>0.21000000000000002</v>
      </c>
      <c r="U19" s="33" t="s">
        <v>120</v>
      </c>
      <c r="V19" s="150" t="s">
        <v>122</v>
      </c>
      <c r="W19" s="231"/>
      <c r="X19" s="127"/>
      <c r="Y19" s="127"/>
      <c r="Z19" s="127"/>
      <c r="AA19" s="127"/>
      <c r="AB19" s="127"/>
      <c r="AC19" s="127"/>
      <c r="AD19" s="127"/>
      <c r="AE19" s="125"/>
      <c r="AF19" s="125"/>
    </row>
    <row r="20" spans="1:32" ht="18.75" customHeight="1">
      <c r="A20" s="11">
        <v>8</v>
      </c>
      <c r="B20" s="41">
        <v>44656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4" t="s">
        <v>32</v>
      </c>
      <c r="O20" s="20">
        <v>0</v>
      </c>
      <c r="P20" s="21" t="s">
        <v>115</v>
      </c>
      <c r="Q20" s="45">
        <v>1.7</v>
      </c>
      <c r="R20" s="52" t="s">
        <v>116</v>
      </c>
      <c r="S20" s="65">
        <v>7</v>
      </c>
      <c r="T20" s="156">
        <f t="shared" si="0"/>
        <v>11.9</v>
      </c>
      <c r="U20" s="151" t="s">
        <v>117</v>
      </c>
      <c r="V20" s="150" t="s">
        <v>123</v>
      </c>
      <c r="W20" s="231"/>
      <c r="X20" s="127"/>
      <c r="Y20" s="127"/>
      <c r="Z20" s="127"/>
      <c r="AA20" s="127"/>
      <c r="AB20" s="127"/>
      <c r="AC20" s="127"/>
      <c r="AD20" s="127"/>
      <c r="AE20" s="125"/>
      <c r="AF20" s="125"/>
    </row>
    <row r="21" spans="1:32" ht="16.5" customHeight="1">
      <c r="A21" s="11">
        <v>9</v>
      </c>
      <c r="B21" s="41">
        <v>44657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4" t="s">
        <v>32</v>
      </c>
      <c r="O21" s="20">
        <v>0</v>
      </c>
      <c r="P21" s="21" t="s">
        <v>124</v>
      </c>
      <c r="Q21" s="45">
        <v>1.7</v>
      </c>
      <c r="R21" s="52" t="s">
        <v>116</v>
      </c>
      <c r="S21" s="65">
        <v>7</v>
      </c>
      <c r="T21" s="156">
        <f t="shared" si="0"/>
        <v>11.9</v>
      </c>
      <c r="U21" s="151" t="s">
        <v>117</v>
      </c>
      <c r="V21" s="150" t="s">
        <v>125</v>
      </c>
      <c r="W21" s="231"/>
      <c r="X21" s="127"/>
      <c r="Y21" s="127"/>
      <c r="Z21" s="127"/>
      <c r="AA21" s="127"/>
      <c r="AB21" s="127"/>
      <c r="AC21" s="127"/>
      <c r="AD21" s="127"/>
      <c r="AE21" s="125"/>
      <c r="AF21" s="125"/>
    </row>
    <row r="22" spans="1:32" ht="18.75" customHeight="1">
      <c r="A22" s="11">
        <v>10</v>
      </c>
      <c r="B22" s="41">
        <v>44655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4" t="s">
        <v>32</v>
      </c>
      <c r="O22" s="20">
        <v>0</v>
      </c>
      <c r="P22" s="21" t="s">
        <v>124</v>
      </c>
      <c r="Q22" s="45">
        <v>1.7</v>
      </c>
      <c r="R22" s="52" t="s">
        <v>116</v>
      </c>
      <c r="S22" s="65">
        <v>3.5</v>
      </c>
      <c r="T22" s="156">
        <f>Q22*S22</f>
        <v>5.95</v>
      </c>
      <c r="U22" s="151" t="s">
        <v>117</v>
      </c>
      <c r="V22" s="150" t="s">
        <v>126</v>
      </c>
      <c r="W22" s="231"/>
      <c r="X22" s="127"/>
      <c r="Y22" s="127"/>
      <c r="Z22" s="127"/>
      <c r="AA22" s="127"/>
      <c r="AB22" s="127"/>
      <c r="AC22" s="127"/>
      <c r="AD22" s="127"/>
      <c r="AE22" s="125"/>
      <c r="AF22" s="125"/>
    </row>
    <row r="23" spans="1:32" ht="18.75" customHeight="1">
      <c r="A23" s="11">
        <v>11</v>
      </c>
      <c r="B23" s="41">
        <v>44653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4" t="s">
        <v>32</v>
      </c>
      <c r="O23" s="20">
        <v>0</v>
      </c>
      <c r="P23" s="33" t="s">
        <v>128</v>
      </c>
      <c r="Q23" s="45">
        <v>0.138</v>
      </c>
      <c r="R23" s="52" t="s">
        <v>130</v>
      </c>
      <c r="S23" s="65">
        <v>4.3</v>
      </c>
      <c r="T23" s="156">
        <f t="shared" si="0"/>
        <v>0.5934</v>
      </c>
      <c r="U23" s="33" t="s">
        <v>127</v>
      </c>
      <c r="V23" s="150" t="s">
        <v>131</v>
      </c>
      <c r="W23" s="231"/>
      <c r="X23" s="127"/>
      <c r="Y23" s="127"/>
      <c r="Z23" s="127"/>
      <c r="AA23" s="127"/>
      <c r="AB23" s="127"/>
      <c r="AC23" s="127"/>
      <c r="AD23" s="127"/>
      <c r="AE23" s="125"/>
      <c r="AF23" s="125"/>
    </row>
    <row r="24" spans="1:32" ht="18.75" customHeight="1">
      <c r="A24" s="11">
        <v>12</v>
      </c>
      <c r="B24" s="41">
        <v>44653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4" t="s">
        <v>32</v>
      </c>
      <c r="O24" s="20">
        <v>0</v>
      </c>
      <c r="P24" s="33" t="s">
        <v>129</v>
      </c>
      <c r="Q24" s="45">
        <v>0.168</v>
      </c>
      <c r="R24" s="52" t="s">
        <v>130</v>
      </c>
      <c r="S24" s="65">
        <v>2.3</v>
      </c>
      <c r="T24" s="156">
        <f t="shared" si="0"/>
        <v>0.3864</v>
      </c>
      <c r="U24" s="33" t="s">
        <v>127</v>
      </c>
      <c r="V24" s="150" t="s">
        <v>131</v>
      </c>
      <c r="W24" s="231"/>
      <c r="X24" s="127"/>
      <c r="Y24" s="127"/>
      <c r="Z24" s="127"/>
      <c r="AA24" s="127"/>
      <c r="AB24" s="127"/>
      <c r="AC24" s="127"/>
      <c r="AD24" s="127"/>
      <c r="AE24" s="125"/>
      <c r="AF24" s="125"/>
    </row>
    <row r="25" spans="1:32" ht="18.75" customHeight="1">
      <c r="A25" s="11">
        <v>13</v>
      </c>
      <c r="B25" s="41">
        <v>44656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4" t="s">
        <v>32</v>
      </c>
      <c r="O25" s="20" t="s">
        <v>47</v>
      </c>
      <c r="P25" s="50" t="s">
        <v>134</v>
      </c>
      <c r="Q25" s="45">
        <v>0.0482</v>
      </c>
      <c r="R25" s="52" t="s">
        <v>48</v>
      </c>
      <c r="S25" s="65">
        <v>20</v>
      </c>
      <c r="T25" s="156">
        <f>Q25*S25</f>
        <v>0.964</v>
      </c>
      <c r="U25" s="33" t="s">
        <v>132</v>
      </c>
      <c r="V25" s="150" t="s">
        <v>133</v>
      </c>
      <c r="W25" s="231"/>
      <c r="X25" s="127"/>
      <c r="Y25" s="127"/>
      <c r="Z25" s="127"/>
      <c r="AA25" s="127"/>
      <c r="AB25" s="127"/>
      <c r="AC25" s="127"/>
      <c r="AD25" s="127"/>
      <c r="AE25" s="125"/>
      <c r="AF25" s="125"/>
    </row>
    <row r="26" spans="1:32" ht="18.75" customHeight="1">
      <c r="A26" s="11">
        <v>14</v>
      </c>
      <c r="B26" s="41">
        <v>44657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4" t="s">
        <v>32</v>
      </c>
      <c r="O26" s="20" t="s">
        <v>47</v>
      </c>
      <c r="P26" s="21" t="s">
        <v>124</v>
      </c>
      <c r="Q26" s="45">
        <v>1.7</v>
      </c>
      <c r="R26" s="52" t="s">
        <v>116</v>
      </c>
      <c r="S26" s="86">
        <v>1</v>
      </c>
      <c r="T26" s="156">
        <f>Q26*S26</f>
        <v>1.7</v>
      </c>
      <c r="U26" s="151" t="s">
        <v>117</v>
      </c>
      <c r="V26" s="150" t="s">
        <v>135</v>
      </c>
      <c r="W26" s="231"/>
      <c r="X26" s="127"/>
      <c r="Y26" s="127"/>
      <c r="Z26" s="127"/>
      <c r="AA26" s="127"/>
      <c r="AB26" s="127"/>
      <c r="AC26" s="127"/>
      <c r="AD26" s="127"/>
      <c r="AE26" s="125"/>
      <c r="AF26" s="125"/>
    </row>
    <row r="27" spans="1:32" ht="18.75" customHeight="1">
      <c r="A27" s="11">
        <v>15</v>
      </c>
      <c r="B27" s="40">
        <v>44656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4" t="s">
        <v>32</v>
      </c>
      <c r="O27" s="20" t="s">
        <v>47</v>
      </c>
      <c r="P27" s="33" t="s">
        <v>136</v>
      </c>
      <c r="Q27" s="45">
        <v>1.8</v>
      </c>
      <c r="R27" s="52" t="s">
        <v>46</v>
      </c>
      <c r="S27" s="65">
        <v>1</v>
      </c>
      <c r="T27" s="156">
        <f t="shared" si="0"/>
        <v>1.8</v>
      </c>
      <c r="U27" s="33" t="s">
        <v>137</v>
      </c>
      <c r="V27" s="150" t="s">
        <v>138</v>
      </c>
      <c r="W27" s="231"/>
      <c r="X27" s="127"/>
      <c r="Y27" s="127"/>
      <c r="Z27" s="127"/>
      <c r="AA27" s="127"/>
      <c r="AB27" s="127"/>
      <c r="AC27" s="127"/>
      <c r="AD27" s="127"/>
      <c r="AE27" s="125"/>
      <c r="AF27" s="125"/>
    </row>
    <row r="28" spans="1:32" ht="20.25" customHeight="1">
      <c r="A28" s="11">
        <v>16</v>
      </c>
      <c r="B28" s="40">
        <v>44657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4" t="s">
        <v>32</v>
      </c>
      <c r="O28" s="20">
        <v>0</v>
      </c>
      <c r="P28" s="21" t="s">
        <v>140</v>
      </c>
      <c r="Q28" s="45">
        <v>0.2</v>
      </c>
      <c r="R28" s="52" t="s">
        <v>46</v>
      </c>
      <c r="S28" s="65">
        <v>2</v>
      </c>
      <c r="T28" s="156">
        <f t="shared" si="0"/>
        <v>0.4</v>
      </c>
      <c r="U28" s="151" t="s">
        <v>117</v>
      </c>
      <c r="V28" s="150" t="s">
        <v>142</v>
      </c>
      <c r="W28" s="231"/>
      <c r="X28" s="127"/>
      <c r="Y28" s="127"/>
      <c r="Z28" s="127"/>
      <c r="AA28" s="127"/>
      <c r="AB28" s="127"/>
      <c r="AC28" s="127"/>
      <c r="AD28" s="127"/>
      <c r="AE28" s="125"/>
      <c r="AF28" s="125"/>
    </row>
    <row r="29" spans="1:32" ht="18.75" customHeight="1">
      <c r="A29" s="11">
        <v>17</v>
      </c>
      <c r="B29" s="40">
        <v>44657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4" t="s">
        <v>32</v>
      </c>
      <c r="O29" s="20">
        <v>0</v>
      </c>
      <c r="P29" s="21" t="s">
        <v>141</v>
      </c>
      <c r="Q29" s="45">
        <v>0.038</v>
      </c>
      <c r="R29" s="52" t="s">
        <v>46</v>
      </c>
      <c r="S29" s="65">
        <v>3</v>
      </c>
      <c r="T29" s="156">
        <f t="shared" si="0"/>
        <v>0.11399999999999999</v>
      </c>
      <c r="U29" s="33" t="s">
        <v>143</v>
      </c>
      <c r="V29" s="150" t="s">
        <v>144</v>
      </c>
      <c r="W29" s="231"/>
      <c r="X29" s="127"/>
      <c r="Y29" s="127"/>
      <c r="Z29" s="127"/>
      <c r="AA29" s="127"/>
      <c r="AB29" s="127"/>
      <c r="AC29" s="127"/>
      <c r="AD29" s="127"/>
      <c r="AE29" s="125"/>
      <c r="AF29" s="125"/>
    </row>
    <row r="30" spans="1:32" ht="18.75" customHeight="1">
      <c r="A30" s="11">
        <v>18</v>
      </c>
      <c r="B30" s="40">
        <v>44657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4" t="s">
        <v>32</v>
      </c>
      <c r="O30" s="20" t="s">
        <v>47</v>
      </c>
      <c r="P30" s="21" t="s">
        <v>134</v>
      </c>
      <c r="Q30" s="45">
        <v>0.04912</v>
      </c>
      <c r="R30" s="52" t="s">
        <v>48</v>
      </c>
      <c r="S30" s="65">
        <v>20</v>
      </c>
      <c r="T30" s="156">
        <f t="shared" si="0"/>
        <v>0.9823999999999999</v>
      </c>
      <c r="U30" s="33" t="s">
        <v>147</v>
      </c>
      <c r="V30" s="150" t="s">
        <v>148</v>
      </c>
      <c r="W30" s="231"/>
      <c r="X30" s="127"/>
      <c r="Y30" s="127"/>
      <c r="Z30" s="127"/>
      <c r="AA30" s="127"/>
      <c r="AB30" s="127"/>
      <c r="AC30" s="127"/>
      <c r="AD30" s="127"/>
      <c r="AE30" s="125"/>
      <c r="AF30" s="125"/>
    </row>
    <row r="31" spans="1:32" ht="18.75" customHeight="1">
      <c r="A31" s="11">
        <v>19</v>
      </c>
      <c r="B31" s="40">
        <v>44658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4" t="s">
        <v>32</v>
      </c>
      <c r="O31" s="20">
        <v>0</v>
      </c>
      <c r="P31" s="50" t="s">
        <v>145</v>
      </c>
      <c r="Q31" s="45">
        <v>0.01675</v>
      </c>
      <c r="R31" s="52" t="s">
        <v>46</v>
      </c>
      <c r="S31" s="65">
        <v>200</v>
      </c>
      <c r="T31" s="156">
        <f t="shared" si="0"/>
        <v>3.35</v>
      </c>
      <c r="U31" s="33" t="s">
        <v>143</v>
      </c>
      <c r="V31" s="150" t="s">
        <v>146</v>
      </c>
      <c r="W31" s="231"/>
      <c r="X31" s="127"/>
      <c r="Y31" s="127"/>
      <c r="Z31" s="127"/>
      <c r="AA31" s="127"/>
      <c r="AB31" s="127"/>
      <c r="AC31" s="127"/>
      <c r="AD31" s="127"/>
      <c r="AE31" s="125"/>
      <c r="AF31" s="125"/>
    </row>
    <row r="32" spans="1:32" ht="18.75" customHeight="1">
      <c r="A32" s="11">
        <v>20</v>
      </c>
      <c r="B32" s="40">
        <v>44652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4" t="s">
        <v>32</v>
      </c>
      <c r="O32" s="20">
        <v>0</v>
      </c>
      <c r="P32" s="21" t="s">
        <v>155</v>
      </c>
      <c r="Q32" s="75">
        <v>0.06</v>
      </c>
      <c r="R32" s="52" t="s">
        <v>46</v>
      </c>
      <c r="S32" s="34">
        <v>2</v>
      </c>
      <c r="T32" s="156">
        <f t="shared" si="0"/>
        <v>0.12</v>
      </c>
      <c r="U32" s="47" t="s">
        <v>120</v>
      </c>
      <c r="V32" s="150" t="s">
        <v>156</v>
      </c>
      <c r="W32" s="231"/>
      <c r="X32" s="127"/>
      <c r="Y32" s="127"/>
      <c r="Z32" s="127"/>
      <c r="AA32" s="127"/>
      <c r="AB32" s="127"/>
      <c r="AC32" s="127"/>
      <c r="AD32" s="127"/>
      <c r="AE32" s="125"/>
      <c r="AF32" s="125"/>
    </row>
    <row r="33" spans="1:32" ht="18.75" customHeight="1">
      <c r="A33" s="11">
        <v>21</v>
      </c>
      <c r="B33" s="40">
        <v>44655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4" t="s">
        <v>32</v>
      </c>
      <c r="O33" s="20">
        <v>0</v>
      </c>
      <c r="P33" s="179" t="s">
        <v>150</v>
      </c>
      <c r="Q33" s="45">
        <v>0.141</v>
      </c>
      <c r="R33" s="52" t="s">
        <v>130</v>
      </c>
      <c r="S33" s="85">
        <v>30</v>
      </c>
      <c r="T33" s="156">
        <f t="shared" si="0"/>
        <v>4.2299999999999995</v>
      </c>
      <c r="U33" s="33" t="s">
        <v>127</v>
      </c>
      <c r="V33" s="150" t="s">
        <v>165</v>
      </c>
      <c r="W33" s="231"/>
      <c r="X33" s="127"/>
      <c r="Y33" s="127"/>
      <c r="Z33" s="127"/>
      <c r="AA33" s="127"/>
      <c r="AB33" s="127"/>
      <c r="AC33" s="127"/>
      <c r="AD33" s="127"/>
      <c r="AE33" s="125"/>
      <c r="AF33" s="125"/>
    </row>
    <row r="34" spans="1:32" ht="18.75" customHeight="1">
      <c r="A34" s="11">
        <v>22</v>
      </c>
      <c r="B34" s="12">
        <v>44655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4" t="s">
        <v>32</v>
      </c>
      <c r="O34" s="20">
        <v>0</v>
      </c>
      <c r="P34" s="50" t="s">
        <v>151</v>
      </c>
      <c r="Q34" s="45">
        <v>0.224</v>
      </c>
      <c r="R34" s="52" t="s">
        <v>130</v>
      </c>
      <c r="S34" s="65">
        <v>2</v>
      </c>
      <c r="T34" s="156">
        <f t="shared" si="0"/>
        <v>0.448</v>
      </c>
      <c r="U34" s="33" t="s">
        <v>127</v>
      </c>
      <c r="V34" s="150" t="s">
        <v>165</v>
      </c>
      <c r="W34" s="231"/>
      <c r="X34" s="127"/>
      <c r="Y34" s="127"/>
      <c r="Z34" s="127"/>
      <c r="AA34" s="127"/>
      <c r="AB34" s="127"/>
      <c r="AC34" s="127"/>
      <c r="AD34" s="127"/>
      <c r="AE34" s="125"/>
      <c r="AF34" s="125"/>
    </row>
    <row r="35" spans="1:32" ht="21" customHeight="1">
      <c r="A35" s="11">
        <v>23</v>
      </c>
      <c r="B35" s="40">
        <v>44655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4" t="s">
        <v>32</v>
      </c>
      <c r="O35" s="20" t="s">
        <v>47</v>
      </c>
      <c r="P35" s="21" t="s">
        <v>152</v>
      </c>
      <c r="Q35" s="45">
        <v>0.0086</v>
      </c>
      <c r="R35" s="52" t="s">
        <v>164</v>
      </c>
      <c r="S35" s="215">
        <v>100</v>
      </c>
      <c r="T35" s="156">
        <f t="shared" si="0"/>
        <v>0.86</v>
      </c>
      <c r="U35" s="33" t="s">
        <v>127</v>
      </c>
      <c r="V35" s="150" t="s">
        <v>165</v>
      </c>
      <c r="W35" s="231"/>
      <c r="X35" s="127"/>
      <c r="Y35" s="127"/>
      <c r="Z35" s="127"/>
      <c r="AA35" s="127"/>
      <c r="AB35" s="127"/>
      <c r="AC35" s="127"/>
      <c r="AD35" s="127"/>
      <c r="AE35" s="125"/>
      <c r="AF35" s="125"/>
    </row>
    <row r="36" spans="1:32" ht="18" customHeight="1">
      <c r="A36" s="11">
        <v>24</v>
      </c>
      <c r="B36" s="12">
        <v>44652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4" t="s">
        <v>32</v>
      </c>
      <c r="O36" s="20" t="s">
        <v>47</v>
      </c>
      <c r="P36" s="162" t="s">
        <v>149</v>
      </c>
      <c r="Q36" s="45">
        <v>0.0755</v>
      </c>
      <c r="R36" s="52" t="s">
        <v>46</v>
      </c>
      <c r="S36" s="86">
        <v>3</v>
      </c>
      <c r="T36" s="156">
        <f t="shared" si="0"/>
        <v>0.22649999999999998</v>
      </c>
      <c r="U36" s="33" t="s">
        <v>162</v>
      </c>
      <c r="V36" s="150" t="s">
        <v>163</v>
      </c>
      <c r="W36" s="231"/>
      <c r="X36" s="127"/>
      <c r="Y36" s="127"/>
      <c r="Z36" s="127"/>
      <c r="AA36" s="127"/>
      <c r="AB36" s="127"/>
      <c r="AC36" s="127"/>
      <c r="AD36" s="127"/>
      <c r="AE36" s="125"/>
      <c r="AF36" s="125"/>
    </row>
    <row r="37" spans="1:32" ht="18.75" customHeight="1">
      <c r="A37" s="11">
        <v>25</v>
      </c>
      <c r="B37" s="40">
        <v>44655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4" t="s">
        <v>32</v>
      </c>
      <c r="O37" s="20" t="s">
        <v>47</v>
      </c>
      <c r="P37" s="21" t="s">
        <v>153</v>
      </c>
      <c r="Q37" s="45">
        <v>0.242</v>
      </c>
      <c r="R37" s="52" t="s">
        <v>46</v>
      </c>
      <c r="S37" s="65">
        <v>2</v>
      </c>
      <c r="T37" s="156">
        <f t="shared" si="0"/>
        <v>0.484</v>
      </c>
      <c r="U37" s="33" t="s">
        <v>127</v>
      </c>
      <c r="V37" s="150" t="s">
        <v>159</v>
      </c>
      <c r="W37" s="231"/>
      <c r="X37" s="127"/>
      <c r="Y37" s="127"/>
      <c r="Z37" s="127"/>
      <c r="AA37" s="127"/>
      <c r="AB37" s="127"/>
      <c r="AC37" s="127"/>
      <c r="AD37" s="127"/>
      <c r="AE37" s="125"/>
      <c r="AF37" s="125"/>
    </row>
    <row r="38" spans="1:32" ht="27.75" customHeight="1">
      <c r="A38" s="11">
        <v>26</v>
      </c>
      <c r="B38" s="40">
        <v>44655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4" t="s">
        <v>32</v>
      </c>
      <c r="O38" s="20" t="s">
        <v>47</v>
      </c>
      <c r="P38" s="153" t="s">
        <v>157</v>
      </c>
      <c r="Q38" s="45">
        <v>0.454</v>
      </c>
      <c r="R38" s="52" t="s">
        <v>46</v>
      </c>
      <c r="S38" s="65">
        <v>2</v>
      </c>
      <c r="T38" s="156">
        <f t="shared" si="0"/>
        <v>0.908</v>
      </c>
      <c r="U38" s="33" t="s">
        <v>127</v>
      </c>
      <c r="V38" s="150" t="s">
        <v>159</v>
      </c>
      <c r="W38" s="231"/>
      <c r="X38" s="127"/>
      <c r="Y38" s="127"/>
      <c r="Z38" s="127"/>
      <c r="AA38" s="127"/>
      <c r="AB38" s="127"/>
      <c r="AC38" s="127"/>
      <c r="AD38" s="127"/>
      <c r="AE38" s="125"/>
      <c r="AF38" s="125"/>
    </row>
    <row r="39" spans="1:32" ht="18.75" customHeight="1">
      <c r="A39" s="11">
        <v>27</v>
      </c>
      <c r="B39" s="40">
        <v>44655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4" t="s">
        <v>32</v>
      </c>
      <c r="O39" s="20" t="s">
        <v>47</v>
      </c>
      <c r="P39" s="21" t="s">
        <v>158</v>
      </c>
      <c r="Q39" s="45">
        <v>0.518</v>
      </c>
      <c r="R39" s="52" t="s">
        <v>46</v>
      </c>
      <c r="S39" s="65">
        <v>1</v>
      </c>
      <c r="T39" s="156">
        <f t="shared" si="0"/>
        <v>0.518</v>
      </c>
      <c r="U39" s="33" t="s">
        <v>127</v>
      </c>
      <c r="V39" s="150" t="s">
        <v>159</v>
      </c>
      <c r="W39" s="231"/>
      <c r="X39" s="127"/>
      <c r="Y39" s="127"/>
      <c r="Z39" s="127"/>
      <c r="AA39" s="127"/>
      <c r="AB39" s="127"/>
      <c r="AC39" s="127"/>
      <c r="AD39" s="127"/>
      <c r="AE39" s="125"/>
      <c r="AF39" s="125"/>
    </row>
    <row r="40" spans="1:32" ht="17.25" customHeight="1">
      <c r="A40" s="11">
        <v>28</v>
      </c>
      <c r="B40" s="12">
        <v>44655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4" t="s">
        <v>32</v>
      </c>
      <c r="O40" s="20">
        <v>0</v>
      </c>
      <c r="P40" s="21" t="s">
        <v>154</v>
      </c>
      <c r="Q40" s="45">
        <v>0.115</v>
      </c>
      <c r="R40" s="52" t="s">
        <v>46</v>
      </c>
      <c r="S40" s="65">
        <v>2</v>
      </c>
      <c r="T40" s="156">
        <f t="shared" si="0"/>
        <v>0.23</v>
      </c>
      <c r="U40" s="47" t="s">
        <v>160</v>
      </c>
      <c r="V40" s="150" t="s">
        <v>161</v>
      </c>
      <c r="W40" s="231"/>
      <c r="X40" s="127"/>
      <c r="Y40" s="127"/>
      <c r="Z40" s="127"/>
      <c r="AA40" s="127"/>
      <c r="AB40" s="127"/>
      <c r="AC40" s="127"/>
      <c r="AD40" s="127"/>
      <c r="AE40" s="125"/>
      <c r="AF40" s="125"/>
    </row>
    <row r="41" spans="1:32" ht="17.25" customHeight="1">
      <c r="A41" s="11">
        <v>29</v>
      </c>
      <c r="B41" s="12">
        <v>44656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4" t="s">
        <v>32</v>
      </c>
      <c r="O41" s="20">
        <v>0</v>
      </c>
      <c r="P41" s="21" t="s">
        <v>167</v>
      </c>
      <c r="Q41" s="45">
        <v>0.95</v>
      </c>
      <c r="R41" s="52" t="s">
        <v>46</v>
      </c>
      <c r="S41" s="65">
        <v>1</v>
      </c>
      <c r="T41" s="156">
        <f t="shared" si="0"/>
        <v>0.95</v>
      </c>
      <c r="U41" s="33" t="s">
        <v>168</v>
      </c>
      <c r="V41" s="150" t="s">
        <v>169</v>
      </c>
      <c r="W41" s="231"/>
      <c r="X41" s="127"/>
      <c r="Y41" s="127"/>
      <c r="Z41" s="127"/>
      <c r="AA41" s="127"/>
      <c r="AB41" s="127"/>
      <c r="AC41" s="127"/>
      <c r="AD41" s="127"/>
      <c r="AE41" s="125"/>
      <c r="AF41" s="125"/>
    </row>
    <row r="42" spans="1:32" ht="17.25" customHeight="1">
      <c r="A42" s="11">
        <v>30</v>
      </c>
      <c r="B42" s="12">
        <v>44663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4" t="s">
        <v>32</v>
      </c>
      <c r="O42" s="20">
        <v>0</v>
      </c>
      <c r="P42" s="21" t="s">
        <v>166</v>
      </c>
      <c r="Q42" s="45">
        <v>0.2</v>
      </c>
      <c r="R42" s="52" t="s">
        <v>46</v>
      </c>
      <c r="S42" s="65">
        <v>2</v>
      </c>
      <c r="T42" s="156">
        <f t="shared" si="0"/>
        <v>0.4</v>
      </c>
      <c r="U42" s="33" t="s">
        <v>168</v>
      </c>
      <c r="V42" s="150" t="s">
        <v>170</v>
      </c>
      <c r="W42" s="231"/>
      <c r="X42" s="127"/>
      <c r="Y42" s="127"/>
      <c r="Z42" s="127"/>
      <c r="AA42" s="127"/>
      <c r="AB42" s="127"/>
      <c r="AC42" s="127"/>
      <c r="AD42" s="127"/>
      <c r="AE42" s="125"/>
      <c r="AF42" s="125"/>
    </row>
    <row r="43" spans="1:32" ht="17.25" customHeight="1">
      <c r="A43" s="11">
        <v>31</v>
      </c>
      <c r="B43" s="12">
        <v>44657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4" t="s">
        <v>32</v>
      </c>
      <c r="O43" s="20">
        <v>0</v>
      </c>
      <c r="P43" s="21" t="s">
        <v>124</v>
      </c>
      <c r="Q43" s="45">
        <v>1.7</v>
      </c>
      <c r="R43" s="52" t="s">
        <v>116</v>
      </c>
      <c r="S43" s="65">
        <v>2</v>
      </c>
      <c r="T43" s="156">
        <f t="shared" si="0"/>
        <v>3.4</v>
      </c>
      <c r="U43" s="151" t="s">
        <v>117</v>
      </c>
      <c r="V43" s="150" t="s">
        <v>142</v>
      </c>
      <c r="W43" s="231"/>
      <c r="X43" s="127"/>
      <c r="Y43" s="127"/>
      <c r="Z43" s="127"/>
      <c r="AA43" s="127"/>
      <c r="AB43" s="127"/>
      <c r="AC43" s="127"/>
      <c r="AD43" s="127"/>
      <c r="AE43" s="125"/>
      <c r="AF43" s="125"/>
    </row>
    <row r="44" spans="1:32" ht="18.75" customHeight="1">
      <c r="A44" s="11">
        <v>32</v>
      </c>
      <c r="B44" s="12">
        <v>44662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4" t="s">
        <v>32</v>
      </c>
      <c r="O44" s="20">
        <v>0</v>
      </c>
      <c r="P44" s="113" t="s">
        <v>115</v>
      </c>
      <c r="Q44" s="114">
        <v>1.7</v>
      </c>
      <c r="R44" s="52" t="s">
        <v>116</v>
      </c>
      <c r="S44" s="216">
        <v>2</v>
      </c>
      <c r="T44" s="156">
        <f t="shared" si="0"/>
        <v>3.4</v>
      </c>
      <c r="U44" s="151" t="s">
        <v>117</v>
      </c>
      <c r="V44" s="150" t="s">
        <v>171</v>
      </c>
      <c r="W44" s="231"/>
      <c r="X44" s="127"/>
      <c r="Y44" s="127"/>
      <c r="Z44" s="127"/>
      <c r="AA44" s="127"/>
      <c r="AB44" s="127"/>
      <c r="AC44" s="127"/>
      <c r="AD44" s="127"/>
      <c r="AE44" s="125"/>
      <c r="AF44" s="125"/>
    </row>
    <row r="45" spans="1:32" ht="16.5" customHeight="1">
      <c r="A45" s="11">
        <v>33</v>
      </c>
      <c r="B45" s="12">
        <v>44659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4" t="s">
        <v>32</v>
      </c>
      <c r="O45" s="20">
        <v>0</v>
      </c>
      <c r="P45" s="196" t="s">
        <v>172</v>
      </c>
      <c r="Q45" s="114">
        <v>0.24</v>
      </c>
      <c r="R45" s="52" t="s">
        <v>46</v>
      </c>
      <c r="S45" s="65">
        <v>2</v>
      </c>
      <c r="T45" s="156">
        <f t="shared" si="0"/>
        <v>0.48</v>
      </c>
      <c r="U45" s="33" t="s">
        <v>182</v>
      </c>
      <c r="V45" s="150" t="s">
        <v>183</v>
      </c>
      <c r="W45" s="231"/>
      <c r="X45" s="127"/>
      <c r="Y45" s="127"/>
      <c r="Z45" s="127"/>
      <c r="AA45" s="127"/>
      <c r="AB45" s="127"/>
      <c r="AC45" s="127"/>
      <c r="AD45" s="127"/>
      <c r="AE45" s="125"/>
      <c r="AF45" s="125"/>
    </row>
    <row r="46" spans="1:32" ht="15">
      <c r="A46" s="11">
        <v>34</v>
      </c>
      <c r="B46" s="12">
        <v>44659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4" t="s">
        <v>32</v>
      </c>
      <c r="O46" s="20">
        <v>0</v>
      </c>
      <c r="P46" s="196" t="s">
        <v>173</v>
      </c>
      <c r="Q46" s="45">
        <v>0.25</v>
      </c>
      <c r="R46" s="52" t="s">
        <v>46</v>
      </c>
      <c r="S46" s="65">
        <v>2</v>
      </c>
      <c r="T46" s="156">
        <f t="shared" si="0"/>
        <v>0.5</v>
      </c>
      <c r="U46" s="33" t="s">
        <v>182</v>
      </c>
      <c r="V46" s="150" t="s">
        <v>183</v>
      </c>
      <c r="W46" s="231"/>
      <c r="X46" s="127"/>
      <c r="Y46" s="127"/>
      <c r="Z46" s="127"/>
      <c r="AA46" s="127"/>
      <c r="AB46" s="127"/>
      <c r="AC46" s="127"/>
      <c r="AD46" s="127"/>
      <c r="AE46" s="125"/>
      <c r="AF46" s="125"/>
    </row>
    <row r="47" spans="1:32" ht="17.25" customHeight="1">
      <c r="A47" s="11">
        <v>35</v>
      </c>
      <c r="B47" s="12">
        <v>44659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4" t="s">
        <v>32</v>
      </c>
      <c r="O47" s="20">
        <v>0</v>
      </c>
      <c r="P47" s="196" t="s">
        <v>174</v>
      </c>
      <c r="Q47" s="45">
        <v>0.31</v>
      </c>
      <c r="R47" s="52" t="s">
        <v>46</v>
      </c>
      <c r="S47" s="65">
        <v>2</v>
      </c>
      <c r="T47" s="156">
        <f t="shared" si="0"/>
        <v>0.62</v>
      </c>
      <c r="U47" s="33" t="s">
        <v>182</v>
      </c>
      <c r="V47" s="150" t="s">
        <v>183</v>
      </c>
      <c r="W47" s="231"/>
      <c r="X47" s="127"/>
      <c r="Y47" s="127"/>
      <c r="Z47" s="127"/>
      <c r="AA47" s="127"/>
      <c r="AB47" s="127"/>
      <c r="AC47" s="127"/>
      <c r="AD47" s="127"/>
      <c r="AE47" s="125"/>
      <c r="AF47" s="125"/>
    </row>
    <row r="48" spans="1:32" ht="17.25" customHeight="1">
      <c r="A48" s="11">
        <v>36</v>
      </c>
      <c r="B48" s="12">
        <v>44659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4" t="s">
        <v>32</v>
      </c>
      <c r="O48" s="20" t="s">
        <v>47</v>
      </c>
      <c r="P48" s="196" t="s">
        <v>175</v>
      </c>
      <c r="Q48" s="45">
        <v>0.4</v>
      </c>
      <c r="R48" s="52" t="s">
        <v>46</v>
      </c>
      <c r="S48" s="65">
        <v>2</v>
      </c>
      <c r="T48" s="156">
        <f t="shared" si="0"/>
        <v>0.8</v>
      </c>
      <c r="U48" s="33" t="s">
        <v>182</v>
      </c>
      <c r="V48" s="150" t="s">
        <v>183</v>
      </c>
      <c r="W48" s="231"/>
      <c r="X48" s="127"/>
      <c r="Y48" s="127"/>
      <c r="Z48" s="127"/>
      <c r="AA48" s="127"/>
      <c r="AB48" s="127"/>
      <c r="AC48" s="127"/>
      <c r="AD48" s="127"/>
      <c r="AE48" s="125"/>
      <c r="AF48" s="125"/>
    </row>
    <row r="49" spans="1:32" ht="17.25" customHeight="1">
      <c r="A49" s="11">
        <v>37</v>
      </c>
      <c r="B49" s="12">
        <v>44659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4" t="s">
        <v>32</v>
      </c>
      <c r="O49" s="20">
        <v>0</v>
      </c>
      <c r="P49" s="50" t="s">
        <v>176</v>
      </c>
      <c r="Q49" s="45">
        <v>0.0415</v>
      </c>
      <c r="R49" s="52" t="s">
        <v>46</v>
      </c>
      <c r="S49" s="65">
        <v>1</v>
      </c>
      <c r="T49" s="156">
        <f aca="true" t="shared" si="1" ref="T49:T73">Q49*S49</f>
        <v>0.0415</v>
      </c>
      <c r="U49" s="33" t="s">
        <v>162</v>
      </c>
      <c r="V49" s="150" t="s">
        <v>185</v>
      </c>
      <c r="W49" s="231"/>
      <c r="X49" s="127"/>
      <c r="Y49" s="127"/>
      <c r="Z49" s="127"/>
      <c r="AA49" s="127"/>
      <c r="AB49" s="127"/>
      <c r="AC49" s="127"/>
      <c r="AD49" s="127"/>
      <c r="AE49" s="125"/>
      <c r="AF49" s="125"/>
    </row>
    <row r="50" spans="1:32" ht="17.25" customHeight="1">
      <c r="A50" s="11">
        <v>38</v>
      </c>
      <c r="B50" s="12">
        <v>44659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4" t="s">
        <v>32</v>
      </c>
      <c r="O50" s="20">
        <v>0</v>
      </c>
      <c r="P50" s="197" t="s">
        <v>177</v>
      </c>
      <c r="Q50" s="117">
        <v>0.099</v>
      </c>
      <c r="R50" s="52" t="s">
        <v>46</v>
      </c>
      <c r="S50" s="86">
        <v>1</v>
      </c>
      <c r="T50" s="156">
        <f t="shared" si="1"/>
        <v>0.099</v>
      </c>
      <c r="U50" s="47" t="s">
        <v>160</v>
      </c>
      <c r="V50" s="150" t="s">
        <v>186</v>
      </c>
      <c r="W50" s="231"/>
      <c r="X50" s="127"/>
      <c r="Y50" s="127"/>
      <c r="Z50" s="127"/>
      <c r="AA50" s="127"/>
      <c r="AB50" s="127"/>
      <c r="AC50" s="127"/>
      <c r="AD50" s="127"/>
      <c r="AE50" s="125"/>
      <c r="AF50" s="125"/>
    </row>
    <row r="51" spans="1:32" ht="19.5" customHeight="1">
      <c r="A51" s="11">
        <v>39</v>
      </c>
      <c r="B51" s="12">
        <v>44659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4" t="s">
        <v>32</v>
      </c>
      <c r="O51" s="116">
        <v>0</v>
      </c>
      <c r="P51" s="32" t="s">
        <v>178</v>
      </c>
      <c r="Q51" s="157">
        <v>0.03</v>
      </c>
      <c r="R51" s="52" t="s">
        <v>46</v>
      </c>
      <c r="S51" s="34">
        <v>2</v>
      </c>
      <c r="T51" s="156">
        <f t="shared" si="1"/>
        <v>0.06</v>
      </c>
      <c r="U51" s="47" t="s">
        <v>160</v>
      </c>
      <c r="V51" s="150" t="s">
        <v>186</v>
      </c>
      <c r="W51" s="231"/>
      <c r="X51" s="127"/>
      <c r="Y51" s="127"/>
      <c r="Z51" s="127"/>
      <c r="AA51" s="127"/>
      <c r="AB51" s="127"/>
      <c r="AC51" s="127"/>
      <c r="AD51" s="127"/>
      <c r="AE51" s="125"/>
      <c r="AF51" s="125"/>
    </row>
    <row r="52" spans="1:32" ht="17.25" customHeight="1">
      <c r="A52" s="11">
        <v>40</v>
      </c>
      <c r="B52" s="12">
        <v>44659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4" t="s">
        <v>32</v>
      </c>
      <c r="O52" s="20">
        <v>0</v>
      </c>
      <c r="P52" s="198" t="s">
        <v>179</v>
      </c>
      <c r="Q52" s="115">
        <v>0.03</v>
      </c>
      <c r="R52" s="52" t="s">
        <v>46</v>
      </c>
      <c r="S52" s="85">
        <v>1</v>
      </c>
      <c r="T52" s="156">
        <f t="shared" si="1"/>
        <v>0.03</v>
      </c>
      <c r="U52" s="47" t="s">
        <v>160</v>
      </c>
      <c r="V52" s="150" t="s">
        <v>186</v>
      </c>
      <c r="W52" s="231"/>
      <c r="X52" s="127"/>
      <c r="Y52" s="127"/>
      <c r="Z52" s="127"/>
      <c r="AA52" s="127"/>
      <c r="AB52" s="127"/>
      <c r="AC52" s="127"/>
      <c r="AD52" s="127"/>
      <c r="AE52" s="125"/>
      <c r="AF52" s="125"/>
    </row>
    <row r="53" spans="1:32" ht="17.25" customHeight="1">
      <c r="A53" s="11">
        <v>41</v>
      </c>
      <c r="B53" s="12">
        <v>44659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4" t="s">
        <v>32</v>
      </c>
      <c r="O53" s="20">
        <v>0</v>
      </c>
      <c r="P53" s="50" t="s">
        <v>180</v>
      </c>
      <c r="Q53" s="45">
        <v>0.044</v>
      </c>
      <c r="R53" s="52" t="s">
        <v>46</v>
      </c>
      <c r="S53" s="85">
        <v>1</v>
      </c>
      <c r="T53" s="156">
        <f t="shared" si="1"/>
        <v>0.044</v>
      </c>
      <c r="U53" s="47" t="s">
        <v>160</v>
      </c>
      <c r="V53" s="150" t="s">
        <v>186</v>
      </c>
      <c r="W53" s="231"/>
      <c r="X53" s="127"/>
      <c r="Y53" s="127"/>
      <c r="Z53" s="127"/>
      <c r="AA53" s="127"/>
      <c r="AB53" s="127"/>
      <c r="AC53" s="127"/>
      <c r="AD53" s="127"/>
      <c r="AE53" s="125"/>
      <c r="AF53" s="125"/>
    </row>
    <row r="54" spans="1:32" ht="17.25" customHeight="1">
      <c r="A54" s="11">
        <v>42</v>
      </c>
      <c r="B54" s="12">
        <v>44657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4" t="s">
        <v>32</v>
      </c>
      <c r="O54" s="20">
        <v>0</v>
      </c>
      <c r="P54" s="50" t="s">
        <v>181</v>
      </c>
      <c r="Q54" s="45">
        <v>0.12</v>
      </c>
      <c r="R54" s="52" t="s">
        <v>46</v>
      </c>
      <c r="S54" s="85">
        <v>4</v>
      </c>
      <c r="T54" s="156">
        <f t="shared" si="1"/>
        <v>0.48</v>
      </c>
      <c r="U54" s="33" t="s">
        <v>187</v>
      </c>
      <c r="V54" s="150" t="s">
        <v>188</v>
      </c>
      <c r="W54" s="231"/>
      <c r="X54" s="127"/>
      <c r="Y54" s="127"/>
      <c r="Z54" s="127"/>
      <c r="AA54" s="127"/>
      <c r="AB54" s="127"/>
      <c r="AC54" s="127"/>
      <c r="AD54" s="127"/>
      <c r="AE54" s="125"/>
      <c r="AF54" s="125"/>
    </row>
    <row r="55" spans="1:32" ht="17.25" customHeight="1">
      <c r="A55" s="11">
        <v>43</v>
      </c>
      <c r="B55" s="12">
        <v>44659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4" t="s">
        <v>32</v>
      </c>
      <c r="O55" s="20">
        <v>0</v>
      </c>
      <c r="P55" s="21" t="s">
        <v>184</v>
      </c>
      <c r="Q55" s="45">
        <v>0.0625</v>
      </c>
      <c r="R55" s="52" t="s">
        <v>46</v>
      </c>
      <c r="S55" s="65">
        <v>1</v>
      </c>
      <c r="T55" s="156">
        <f t="shared" si="1"/>
        <v>0.0625</v>
      </c>
      <c r="U55" s="33" t="s">
        <v>162</v>
      </c>
      <c r="V55" s="150" t="s">
        <v>185</v>
      </c>
      <c r="W55" s="231"/>
      <c r="X55" s="127"/>
      <c r="Y55" s="127"/>
      <c r="Z55" s="127"/>
      <c r="AA55" s="127"/>
      <c r="AB55" s="127"/>
      <c r="AC55" s="127"/>
      <c r="AD55" s="127"/>
      <c r="AE55" s="125"/>
      <c r="AF55" s="125"/>
    </row>
    <row r="56" spans="1:32" ht="17.25" customHeight="1">
      <c r="A56" s="11">
        <v>44</v>
      </c>
      <c r="B56" s="12">
        <v>44663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4" t="s">
        <v>32</v>
      </c>
      <c r="O56" s="20">
        <v>0</v>
      </c>
      <c r="P56" s="21" t="s">
        <v>189</v>
      </c>
      <c r="Q56" s="78">
        <v>0.0085</v>
      </c>
      <c r="R56" s="52" t="s">
        <v>191</v>
      </c>
      <c r="S56" s="215">
        <v>40</v>
      </c>
      <c r="T56" s="156">
        <f t="shared" si="1"/>
        <v>0.34</v>
      </c>
      <c r="U56" s="33" t="s">
        <v>127</v>
      </c>
      <c r="V56" s="150" t="s">
        <v>190</v>
      </c>
      <c r="W56" s="187"/>
      <c r="X56" s="127"/>
      <c r="Y56" s="127"/>
      <c r="Z56" s="127"/>
      <c r="AA56" s="127"/>
      <c r="AB56" s="127"/>
      <c r="AC56" s="127"/>
      <c r="AD56" s="127"/>
      <c r="AE56" s="125"/>
      <c r="AF56" s="125"/>
    </row>
    <row r="57" spans="1:32" ht="17.25" customHeight="1">
      <c r="A57" s="11">
        <v>45</v>
      </c>
      <c r="B57" s="12">
        <v>44660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4" t="s">
        <v>32</v>
      </c>
      <c r="O57" s="20">
        <v>0</v>
      </c>
      <c r="P57" s="21" t="s">
        <v>192</v>
      </c>
      <c r="Q57" s="45">
        <v>1.7</v>
      </c>
      <c r="R57" s="52" t="s">
        <v>46</v>
      </c>
      <c r="S57" s="65">
        <v>1</v>
      </c>
      <c r="T57" s="156">
        <f t="shared" si="1"/>
        <v>1.7</v>
      </c>
      <c r="U57" s="33" t="s">
        <v>198</v>
      </c>
      <c r="V57" s="150" t="s">
        <v>199</v>
      </c>
      <c r="W57" s="231"/>
      <c r="X57" s="127"/>
      <c r="Y57" s="127"/>
      <c r="Z57" s="127"/>
      <c r="AA57" s="127"/>
      <c r="AB57" s="127"/>
      <c r="AC57" s="127"/>
      <c r="AD57" s="127"/>
      <c r="AE57" s="125"/>
      <c r="AF57" s="125"/>
    </row>
    <row r="58" spans="1:32" ht="17.25" customHeight="1">
      <c r="A58" s="11">
        <v>46</v>
      </c>
      <c r="B58" s="12">
        <v>44660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4" t="s">
        <v>32</v>
      </c>
      <c r="O58" s="20">
        <v>0</v>
      </c>
      <c r="P58" s="21" t="s">
        <v>193</v>
      </c>
      <c r="Q58" s="45">
        <v>1.3</v>
      </c>
      <c r="R58" s="52" t="s">
        <v>46</v>
      </c>
      <c r="S58" s="65">
        <v>1</v>
      </c>
      <c r="T58" s="156">
        <f t="shared" si="1"/>
        <v>1.3</v>
      </c>
      <c r="U58" s="33" t="s">
        <v>198</v>
      </c>
      <c r="V58" s="150" t="s">
        <v>199</v>
      </c>
      <c r="W58" s="231"/>
      <c r="X58" s="127"/>
      <c r="Y58" s="127"/>
      <c r="Z58" s="127"/>
      <c r="AA58" s="127"/>
      <c r="AB58" s="127"/>
      <c r="AC58" s="127"/>
      <c r="AD58" s="127"/>
      <c r="AE58" s="125"/>
      <c r="AF58" s="125"/>
    </row>
    <row r="59" spans="1:32" ht="17.25" customHeight="1">
      <c r="A59" s="11">
        <v>47</v>
      </c>
      <c r="B59" s="12">
        <v>44660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4" t="s">
        <v>32</v>
      </c>
      <c r="O59" s="20" t="s">
        <v>47</v>
      </c>
      <c r="P59" s="21" t="s">
        <v>194</v>
      </c>
      <c r="Q59" s="45">
        <v>0.85</v>
      </c>
      <c r="R59" s="52" t="s">
        <v>46</v>
      </c>
      <c r="S59" s="65">
        <v>1</v>
      </c>
      <c r="T59" s="156">
        <f t="shared" si="1"/>
        <v>0.85</v>
      </c>
      <c r="U59" s="33" t="s">
        <v>198</v>
      </c>
      <c r="V59" s="150" t="s">
        <v>199</v>
      </c>
      <c r="W59" s="231"/>
      <c r="X59" s="127"/>
      <c r="Y59" s="127"/>
      <c r="Z59" s="127"/>
      <c r="AA59" s="127"/>
      <c r="AB59" s="127"/>
      <c r="AC59" s="127"/>
      <c r="AD59" s="127"/>
      <c r="AE59" s="125"/>
      <c r="AF59" s="125"/>
    </row>
    <row r="60" spans="1:32" ht="17.25" customHeight="1">
      <c r="A60" s="11">
        <v>48</v>
      </c>
      <c r="B60" s="12">
        <v>44660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4" t="s">
        <v>32</v>
      </c>
      <c r="O60" s="20">
        <v>0</v>
      </c>
      <c r="P60" s="21" t="s">
        <v>195</v>
      </c>
      <c r="Q60" s="45">
        <v>0.03</v>
      </c>
      <c r="R60" s="52" t="s">
        <v>46</v>
      </c>
      <c r="S60" s="65">
        <v>1</v>
      </c>
      <c r="T60" s="156">
        <f t="shared" si="1"/>
        <v>0.03</v>
      </c>
      <c r="U60" s="33" t="s">
        <v>198</v>
      </c>
      <c r="V60" s="150" t="s">
        <v>199</v>
      </c>
      <c r="W60" s="231"/>
      <c r="X60" s="127"/>
      <c r="Y60" s="127"/>
      <c r="Z60" s="127"/>
      <c r="AA60" s="127"/>
      <c r="AB60" s="127"/>
      <c r="AC60" s="127"/>
      <c r="AD60" s="127"/>
      <c r="AE60" s="125"/>
      <c r="AF60" s="125"/>
    </row>
    <row r="61" spans="1:32" ht="17.25" customHeight="1">
      <c r="A61" s="11">
        <v>49</v>
      </c>
      <c r="B61" s="12">
        <v>44659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4" t="s">
        <v>32</v>
      </c>
      <c r="O61" s="20">
        <v>0</v>
      </c>
      <c r="P61" s="21" t="s">
        <v>196</v>
      </c>
      <c r="Q61" s="45">
        <v>1.8</v>
      </c>
      <c r="R61" s="52" t="s">
        <v>46</v>
      </c>
      <c r="S61" s="65">
        <v>1</v>
      </c>
      <c r="T61" s="156">
        <f t="shared" si="1"/>
        <v>1.8</v>
      </c>
      <c r="U61" s="33" t="s">
        <v>198</v>
      </c>
      <c r="V61" s="150" t="s">
        <v>200</v>
      </c>
      <c r="W61" s="231"/>
      <c r="X61" s="127"/>
      <c r="Y61" s="127"/>
      <c r="Z61" s="127"/>
      <c r="AA61" s="127"/>
      <c r="AB61" s="127"/>
      <c r="AC61" s="127"/>
      <c r="AD61" s="127"/>
      <c r="AE61" s="125"/>
      <c r="AF61" s="125"/>
    </row>
    <row r="62" spans="1:32" ht="17.25" customHeight="1">
      <c r="A62" s="11">
        <v>50</v>
      </c>
      <c r="B62" s="12">
        <v>44659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4" t="s">
        <v>32</v>
      </c>
      <c r="O62" s="20">
        <v>0</v>
      </c>
      <c r="P62" s="21" t="s">
        <v>197</v>
      </c>
      <c r="Q62" s="45">
        <v>0.01</v>
      </c>
      <c r="R62" s="52" t="s">
        <v>46</v>
      </c>
      <c r="S62" s="65">
        <v>3</v>
      </c>
      <c r="T62" s="156">
        <f t="shared" si="1"/>
        <v>0.03</v>
      </c>
      <c r="U62" s="33" t="s">
        <v>198</v>
      </c>
      <c r="V62" s="150" t="s">
        <v>200</v>
      </c>
      <c r="W62" s="231"/>
      <c r="X62" s="127"/>
      <c r="Y62" s="127"/>
      <c r="Z62" s="127"/>
      <c r="AA62" s="127"/>
      <c r="AB62" s="127"/>
      <c r="AC62" s="127"/>
      <c r="AD62" s="127"/>
      <c r="AE62" s="125"/>
      <c r="AF62" s="125"/>
    </row>
    <row r="63" spans="1:32" ht="17.25" customHeight="1">
      <c r="A63" s="11">
        <v>51</v>
      </c>
      <c r="B63" s="12">
        <v>44662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4" t="s">
        <v>32</v>
      </c>
      <c r="O63" s="20" t="s">
        <v>47</v>
      </c>
      <c r="P63" s="21" t="s">
        <v>201</v>
      </c>
      <c r="Q63" s="45">
        <v>0.225</v>
      </c>
      <c r="R63" s="52" t="s">
        <v>46</v>
      </c>
      <c r="S63" s="65">
        <v>1</v>
      </c>
      <c r="T63" s="156">
        <f t="shared" si="1"/>
        <v>0.225</v>
      </c>
      <c r="U63" s="33" t="s">
        <v>182</v>
      </c>
      <c r="V63" s="150" t="s">
        <v>202</v>
      </c>
      <c r="W63" s="231"/>
      <c r="X63" s="127"/>
      <c r="Y63" s="127"/>
      <c r="Z63" s="127"/>
      <c r="AA63" s="127"/>
      <c r="AB63" s="127"/>
      <c r="AC63" s="127"/>
      <c r="AD63" s="127"/>
      <c r="AE63" s="125"/>
      <c r="AF63" s="125"/>
    </row>
    <row r="64" spans="1:32" ht="17.25" customHeight="1">
      <c r="A64" s="11">
        <v>52</v>
      </c>
      <c r="B64" s="12">
        <v>44664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4" t="s">
        <v>32</v>
      </c>
      <c r="O64" s="20" t="s">
        <v>47</v>
      </c>
      <c r="P64" s="21" t="s">
        <v>204</v>
      </c>
      <c r="Q64" s="45">
        <v>0.13</v>
      </c>
      <c r="R64" s="52" t="s">
        <v>46</v>
      </c>
      <c r="S64" s="65">
        <v>1</v>
      </c>
      <c r="T64" s="156">
        <f t="shared" si="1"/>
        <v>0.13</v>
      </c>
      <c r="U64" s="33" t="s">
        <v>182</v>
      </c>
      <c r="V64" s="150" t="s">
        <v>203</v>
      </c>
      <c r="W64" s="231"/>
      <c r="X64" s="127"/>
      <c r="Y64" s="127"/>
      <c r="Z64" s="127"/>
      <c r="AA64" s="127"/>
      <c r="AB64" s="127"/>
      <c r="AC64" s="127"/>
      <c r="AD64" s="127"/>
      <c r="AE64" s="125"/>
      <c r="AF64" s="125"/>
    </row>
    <row r="65" spans="1:32" ht="17.25" customHeight="1">
      <c r="A65" s="11">
        <v>53</v>
      </c>
      <c r="B65" s="12">
        <v>44662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4" t="s">
        <v>32</v>
      </c>
      <c r="O65" s="20">
        <v>0</v>
      </c>
      <c r="P65" s="21" t="s">
        <v>207</v>
      </c>
      <c r="Q65" s="45">
        <v>1.105</v>
      </c>
      <c r="R65" s="52" t="s">
        <v>46</v>
      </c>
      <c r="S65" s="65">
        <v>1</v>
      </c>
      <c r="T65" s="156">
        <f t="shared" si="1"/>
        <v>1.105</v>
      </c>
      <c r="U65" s="47" t="s">
        <v>205</v>
      </c>
      <c r="V65" s="150" t="s">
        <v>206</v>
      </c>
      <c r="W65" s="231"/>
      <c r="X65" s="127"/>
      <c r="Y65" s="127"/>
      <c r="Z65" s="127"/>
      <c r="AA65" s="127"/>
      <c r="AB65" s="127"/>
      <c r="AC65" s="127"/>
      <c r="AD65" s="127"/>
      <c r="AE65" s="125"/>
      <c r="AF65" s="125"/>
    </row>
    <row r="66" spans="1:32" ht="17.25" customHeight="1">
      <c r="A66" s="11">
        <v>54</v>
      </c>
      <c r="B66" s="12">
        <v>44664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4" t="s">
        <v>32</v>
      </c>
      <c r="O66" s="20">
        <v>0</v>
      </c>
      <c r="P66" s="50" t="s">
        <v>208</v>
      </c>
      <c r="Q66" s="78">
        <v>0.059</v>
      </c>
      <c r="R66" s="52" t="s">
        <v>46</v>
      </c>
      <c r="S66" s="215">
        <v>1</v>
      </c>
      <c r="T66" s="156">
        <f t="shared" si="1"/>
        <v>0.059</v>
      </c>
      <c r="U66" s="47" t="s">
        <v>210</v>
      </c>
      <c r="V66" s="150" t="s">
        <v>211</v>
      </c>
      <c r="W66" s="247"/>
      <c r="X66" s="127"/>
      <c r="Y66" s="127"/>
      <c r="Z66" s="127"/>
      <c r="AA66" s="127"/>
      <c r="AB66" s="127"/>
      <c r="AC66" s="127"/>
      <c r="AD66" s="127"/>
      <c r="AE66" s="125"/>
      <c r="AF66" s="125"/>
    </row>
    <row r="67" spans="1:32" ht="17.25" customHeight="1">
      <c r="A67" s="11">
        <v>55</v>
      </c>
      <c r="B67" s="12">
        <v>44664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4" t="s">
        <v>32</v>
      </c>
      <c r="O67" s="20">
        <v>0</v>
      </c>
      <c r="P67" s="50" t="s">
        <v>209</v>
      </c>
      <c r="Q67" s="78">
        <v>0.05</v>
      </c>
      <c r="R67" s="52" t="s">
        <v>46</v>
      </c>
      <c r="S67" s="215">
        <v>1</v>
      </c>
      <c r="T67" s="156">
        <f t="shared" si="1"/>
        <v>0.05</v>
      </c>
      <c r="U67" s="47" t="s">
        <v>210</v>
      </c>
      <c r="V67" s="150" t="s">
        <v>211</v>
      </c>
      <c r="W67" s="247"/>
      <c r="X67" s="127"/>
      <c r="Y67" s="127"/>
      <c r="Z67" s="127"/>
      <c r="AA67" s="127"/>
      <c r="AB67" s="127"/>
      <c r="AC67" s="127"/>
      <c r="AD67" s="127"/>
      <c r="AE67" s="125"/>
      <c r="AF67" s="125"/>
    </row>
    <row r="68" spans="1:32" ht="18" customHeight="1">
      <c r="A68" s="11">
        <v>56</v>
      </c>
      <c r="B68" s="12">
        <v>44663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4" t="s">
        <v>32</v>
      </c>
      <c r="O68" s="20">
        <v>0</v>
      </c>
      <c r="P68" s="21" t="s">
        <v>212</v>
      </c>
      <c r="Q68" s="45">
        <v>0.414</v>
      </c>
      <c r="R68" s="52" t="s">
        <v>46</v>
      </c>
      <c r="S68" s="65">
        <v>1</v>
      </c>
      <c r="T68" s="156">
        <f t="shared" si="1"/>
        <v>0.414</v>
      </c>
      <c r="U68" s="33" t="s">
        <v>127</v>
      </c>
      <c r="V68" s="150" t="s">
        <v>213</v>
      </c>
      <c r="W68" s="247"/>
      <c r="X68" s="127"/>
      <c r="Y68" s="127"/>
      <c r="Z68" s="127"/>
      <c r="AA68" s="127"/>
      <c r="AB68" s="127"/>
      <c r="AC68" s="127"/>
      <c r="AD68" s="127"/>
      <c r="AE68" s="125"/>
      <c r="AF68" s="125"/>
    </row>
    <row r="69" spans="1:32" ht="17.25" customHeight="1">
      <c r="A69" s="11">
        <v>57</v>
      </c>
      <c r="B69" s="12">
        <v>44663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4" t="s">
        <v>32</v>
      </c>
      <c r="O69" s="20">
        <v>0</v>
      </c>
      <c r="P69" s="21" t="s">
        <v>214</v>
      </c>
      <c r="Q69" s="45">
        <v>0.328</v>
      </c>
      <c r="R69" s="52" t="s">
        <v>46</v>
      </c>
      <c r="S69" s="65">
        <v>1</v>
      </c>
      <c r="T69" s="156">
        <f t="shared" si="1"/>
        <v>0.328</v>
      </c>
      <c r="U69" s="33" t="s">
        <v>162</v>
      </c>
      <c r="V69" s="150" t="s">
        <v>215</v>
      </c>
      <c r="W69" s="247"/>
      <c r="X69" s="127"/>
      <c r="Y69" s="127"/>
      <c r="Z69" s="127"/>
      <c r="AA69" s="127"/>
      <c r="AB69" s="127"/>
      <c r="AC69" s="127"/>
      <c r="AD69" s="127"/>
      <c r="AE69" s="125"/>
      <c r="AF69" s="125"/>
    </row>
    <row r="70" spans="1:32" ht="17.25" customHeight="1">
      <c r="A70" s="11">
        <v>58</v>
      </c>
      <c r="B70" s="12">
        <v>44663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4" t="s">
        <v>32</v>
      </c>
      <c r="O70" s="20">
        <v>0</v>
      </c>
      <c r="P70" s="21" t="s">
        <v>216</v>
      </c>
      <c r="Q70" s="45">
        <v>0.443</v>
      </c>
      <c r="R70" s="52" t="s">
        <v>46</v>
      </c>
      <c r="S70" s="65">
        <v>1</v>
      </c>
      <c r="T70" s="156">
        <f t="shared" si="1"/>
        <v>0.443</v>
      </c>
      <c r="U70" s="33" t="s">
        <v>162</v>
      </c>
      <c r="V70" s="150" t="s">
        <v>215</v>
      </c>
      <c r="W70" s="247"/>
      <c r="X70" s="127"/>
      <c r="Y70" s="127"/>
      <c r="Z70" s="127"/>
      <c r="AA70" s="127"/>
      <c r="AB70" s="127"/>
      <c r="AC70" s="127"/>
      <c r="AD70" s="127"/>
      <c r="AE70" s="125"/>
      <c r="AF70" s="125"/>
    </row>
    <row r="71" spans="1:32" ht="17.25" customHeight="1">
      <c r="A71" s="11">
        <v>59</v>
      </c>
      <c r="B71" s="12">
        <v>44661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4" t="s">
        <v>32</v>
      </c>
      <c r="O71" s="20">
        <v>0</v>
      </c>
      <c r="P71" s="21" t="s">
        <v>217</v>
      </c>
      <c r="Q71" s="45">
        <v>4.8</v>
      </c>
      <c r="R71" s="52" t="s">
        <v>46</v>
      </c>
      <c r="S71" s="65">
        <v>1</v>
      </c>
      <c r="T71" s="156">
        <f t="shared" si="1"/>
        <v>4.8</v>
      </c>
      <c r="U71" s="47" t="s">
        <v>198</v>
      </c>
      <c r="V71" s="150" t="s">
        <v>226</v>
      </c>
      <c r="W71" s="231"/>
      <c r="X71" s="127"/>
      <c r="Y71" s="127"/>
      <c r="Z71" s="127"/>
      <c r="AA71" s="127"/>
      <c r="AB71" s="127"/>
      <c r="AC71" s="127"/>
      <c r="AD71" s="127"/>
      <c r="AE71" s="125"/>
      <c r="AF71" s="125"/>
    </row>
    <row r="72" spans="1:32" ht="17.25" customHeight="1">
      <c r="A72" s="11">
        <v>60</v>
      </c>
      <c r="B72" s="12">
        <v>44661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4" t="s">
        <v>32</v>
      </c>
      <c r="O72" s="20">
        <v>0</v>
      </c>
      <c r="P72" s="21" t="s">
        <v>218</v>
      </c>
      <c r="Q72" s="45">
        <v>5.6</v>
      </c>
      <c r="R72" s="52" t="s">
        <v>46</v>
      </c>
      <c r="S72" s="65">
        <v>1</v>
      </c>
      <c r="T72" s="156">
        <f t="shared" si="1"/>
        <v>5.6</v>
      </c>
      <c r="U72" s="47" t="s">
        <v>198</v>
      </c>
      <c r="V72" s="150" t="s">
        <v>226</v>
      </c>
      <c r="W72" s="231"/>
      <c r="X72" s="127"/>
      <c r="Y72" s="127"/>
      <c r="Z72" s="127"/>
      <c r="AA72" s="127"/>
      <c r="AB72" s="127"/>
      <c r="AC72" s="127"/>
      <c r="AD72" s="127"/>
      <c r="AE72" s="125"/>
      <c r="AF72" s="125"/>
    </row>
    <row r="73" spans="1:32" ht="17.25" customHeight="1">
      <c r="A73" s="11">
        <v>61</v>
      </c>
      <c r="B73" s="12">
        <v>44661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4" t="s">
        <v>32</v>
      </c>
      <c r="O73" s="20">
        <v>0</v>
      </c>
      <c r="P73" s="50" t="s">
        <v>219</v>
      </c>
      <c r="Q73" s="78">
        <v>1.65</v>
      </c>
      <c r="R73" s="52" t="s">
        <v>46</v>
      </c>
      <c r="S73" s="215">
        <v>1</v>
      </c>
      <c r="T73" s="156">
        <f t="shared" si="1"/>
        <v>1.65</v>
      </c>
      <c r="U73" s="47" t="s">
        <v>198</v>
      </c>
      <c r="V73" s="150" t="s">
        <v>226</v>
      </c>
      <c r="W73" s="231"/>
      <c r="X73" s="127"/>
      <c r="Y73" s="127"/>
      <c r="Z73" s="127"/>
      <c r="AA73" s="127"/>
      <c r="AB73" s="127"/>
      <c r="AC73" s="127"/>
      <c r="AD73" s="127"/>
      <c r="AE73" s="125"/>
      <c r="AF73" s="125"/>
    </row>
    <row r="74" spans="1:32" ht="19.5" customHeight="1">
      <c r="A74" s="11">
        <v>62</v>
      </c>
      <c r="B74" s="12">
        <v>44661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4" t="s">
        <v>32</v>
      </c>
      <c r="O74" s="20">
        <v>0</v>
      </c>
      <c r="P74" s="50" t="s">
        <v>220</v>
      </c>
      <c r="Q74" s="45">
        <v>0.03</v>
      </c>
      <c r="R74" s="52" t="s">
        <v>46</v>
      </c>
      <c r="S74" s="65">
        <v>23</v>
      </c>
      <c r="T74" s="156">
        <f>Q74*S74</f>
        <v>0.69</v>
      </c>
      <c r="U74" s="47" t="s">
        <v>198</v>
      </c>
      <c r="V74" s="150" t="s">
        <v>226</v>
      </c>
      <c r="W74" s="231"/>
      <c r="X74" s="127"/>
      <c r="Y74" s="127"/>
      <c r="Z74" s="127"/>
      <c r="AA74" s="127"/>
      <c r="AB74" s="127"/>
      <c r="AC74" s="127"/>
      <c r="AD74" s="127"/>
      <c r="AE74" s="125"/>
      <c r="AF74" s="125"/>
    </row>
    <row r="75" spans="1:32" ht="17.25" customHeight="1">
      <c r="A75" s="11">
        <v>63</v>
      </c>
      <c r="B75" s="12">
        <v>44661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4" t="s">
        <v>32</v>
      </c>
      <c r="O75" s="20">
        <v>0</v>
      </c>
      <c r="P75" s="50" t="s">
        <v>221</v>
      </c>
      <c r="Q75" s="45">
        <v>0.5</v>
      </c>
      <c r="R75" s="52" t="s">
        <v>46</v>
      </c>
      <c r="S75" s="215">
        <v>2</v>
      </c>
      <c r="T75" s="156">
        <f aca="true" t="shared" si="2" ref="T75:T87">Q75*S75</f>
        <v>1</v>
      </c>
      <c r="U75" s="47" t="s">
        <v>198</v>
      </c>
      <c r="V75" s="150" t="s">
        <v>226</v>
      </c>
      <c r="W75" s="231"/>
      <c r="X75" s="181"/>
      <c r="Y75" s="181"/>
      <c r="Z75" s="127"/>
      <c r="AA75" s="127"/>
      <c r="AB75" s="127"/>
      <c r="AC75" s="127"/>
      <c r="AD75" s="127"/>
      <c r="AE75" s="125"/>
      <c r="AF75" s="125"/>
    </row>
    <row r="76" spans="1:32" ht="17.25" customHeight="1">
      <c r="A76" s="11">
        <v>64</v>
      </c>
      <c r="B76" s="12">
        <v>44655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4" t="s">
        <v>32</v>
      </c>
      <c r="O76" s="20">
        <v>0</v>
      </c>
      <c r="P76" s="21" t="s">
        <v>222</v>
      </c>
      <c r="Q76" s="45">
        <v>3.4</v>
      </c>
      <c r="R76" s="52" t="s">
        <v>46</v>
      </c>
      <c r="S76" s="65">
        <v>1</v>
      </c>
      <c r="T76" s="156">
        <f t="shared" si="2"/>
        <v>3.4</v>
      </c>
      <c r="U76" s="47" t="s">
        <v>198</v>
      </c>
      <c r="V76" s="150" t="s">
        <v>227</v>
      </c>
      <c r="W76" s="231"/>
      <c r="X76" s="127"/>
      <c r="Y76" s="127"/>
      <c r="Z76" s="127"/>
      <c r="AA76" s="127"/>
      <c r="AB76" s="127"/>
      <c r="AC76" s="127"/>
      <c r="AD76" s="127"/>
      <c r="AE76" s="125"/>
      <c r="AF76" s="125"/>
    </row>
    <row r="77" spans="1:32" ht="17.25" customHeight="1">
      <c r="A77" s="11">
        <v>65</v>
      </c>
      <c r="B77" s="12">
        <v>44655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4" t="s">
        <v>32</v>
      </c>
      <c r="O77" s="20" t="s">
        <v>47</v>
      </c>
      <c r="P77" s="50" t="s">
        <v>223</v>
      </c>
      <c r="Q77" s="45">
        <v>0.2</v>
      </c>
      <c r="R77" s="52" t="s">
        <v>46</v>
      </c>
      <c r="S77" s="65">
        <v>1</v>
      </c>
      <c r="T77" s="156">
        <f t="shared" si="2"/>
        <v>0.2</v>
      </c>
      <c r="U77" s="47" t="s">
        <v>198</v>
      </c>
      <c r="V77" s="150" t="s">
        <v>227</v>
      </c>
      <c r="W77" s="231"/>
      <c r="X77" s="127"/>
      <c r="Y77" s="127"/>
      <c r="Z77" s="127"/>
      <c r="AA77" s="127"/>
      <c r="AB77" s="127"/>
      <c r="AC77" s="127"/>
      <c r="AD77" s="127"/>
      <c r="AE77" s="125"/>
      <c r="AF77" s="125"/>
    </row>
    <row r="78" spans="1:32" ht="20.25" customHeight="1">
      <c r="A78" s="11">
        <v>66</v>
      </c>
      <c r="B78" s="12">
        <v>44655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4" t="s">
        <v>32</v>
      </c>
      <c r="O78" s="20">
        <v>0</v>
      </c>
      <c r="P78" s="50" t="s">
        <v>224</v>
      </c>
      <c r="Q78" s="45">
        <v>0.5</v>
      </c>
      <c r="R78" s="52" t="s">
        <v>46</v>
      </c>
      <c r="S78" s="65">
        <v>1</v>
      </c>
      <c r="T78" s="156">
        <f t="shared" si="2"/>
        <v>0.5</v>
      </c>
      <c r="U78" s="47" t="s">
        <v>198</v>
      </c>
      <c r="V78" s="150" t="s">
        <v>227</v>
      </c>
      <c r="W78" s="231"/>
      <c r="X78" s="127"/>
      <c r="Y78" s="127"/>
      <c r="Z78" s="127"/>
      <c r="AA78" s="127"/>
      <c r="AB78" s="127"/>
      <c r="AC78" s="127"/>
      <c r="AD78" s="127"/>
      <c r="AE78" s="125"/>
      <c r="AF78" s="125"/>
    </row>
    <row r="79" spans="1:32" ht="20.25" customHeight="1">
      <c r="A79" s="11">
        <v>67</v>
      </c>
      <c r="B79" s="12">
        <v>44655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4" t="s">
        <v>32</v>
      </c>
      <c r="O79" s="20">
        <v>0</v>
      </c>
      <c r="P79" s="21" t="s">
        <v>219</v>
      </c>
      <c r="Q79" s="45">
        <v>1.7</v>
      </c>
      <c r="R79" s="52" t="s">
        <v>46</v>
      </c>
      <c r="S79" s="65">
        <v>1</v>
      </c>
      <c r="T79" s="156">
        <f t="shared" si="2"/>
        <v>1.7</v>
      </c>
      <c r="U79" s="47" t="s">
        <v>198</v>
      </c>
      <c r="V79" s="150" t="s">
        <v>227</v>
      </c>
      <c r="W79" s="231"/>
      <c r="X79" s="127"/>
      <c r="Y79" s="127"/>
      <c r="Z79" s="127"/>
      <c r="AA79" s="127"/>
      <c r="AB79" s="127"/>
      <c r="AC79" s="127"/>
      <c r="AD79" s="127"/>
      <c r="AE79" s="125"/>
      <c r="AF79" s="125"/>
    </row>
    <row r="80" spans="1:32" ht="18.75" customHeight="1">
      <c r="A80" s="11">
        <v>68</v>
      </c>
      <c r="B80" s="12">
        <v>44655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4" t="s">
        <v>32</v>
      </c>
      <c r="O80" s="20">
        <v>0</v>
      </c>
      <c r="P80" s="51" t="s">
        <v>225</v>
      </c>
      <c r="Q80" s="45">
        <v>0.08</v>
      </c>
      <c r="R80" s="52" t="s">
        <v>46</v>
      </c>
      <c r="S80" s="65">
        <v>1</v>
      </c>
      <c r="T80" s="156">
        <f t="shared" si="2"/>
        <v>0.08</v>
      </c>
      <c r="U80" s="47" t="s">
        <v>198</v>
      </c>
      <c r="V80" s="150" t="s">
        <v>227</v>
      </c>
      <c r="W80" s="231"/>
      <c r="X80" s="127"/>
      <c r="Y80" s="127"/>
      <c r="Z80" s="127"/>
      <c r="AA80" s="127"/>
      <c r="AB80" s="127"/>
      <c r="AC80" s="127"/>
      <c r="AD80" s="127"/>
      <c r="AE80" s="125"/>
      <c r="AF80" s="125"/>
    </row>
    <row r="81" spans="1:32" ht="17.25" customHeight="1">
      <c r="A81" s="11">
        <v>69</v>
      </c>
      <c r="B81" s="12">
        <v>44666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4" t="s">
        <v>32</v>
      </c>
      <c r="O81" s="20" t="s">
        <v>47</v>
      </c>
      <c r="P81" s="51" t="s">
        <v>115</v>
      </c>
      <c r="Q81" s="45">
        <v>1.7</v>
      </c>
      <c r="R81" s="52" t="s">
        <v>116</v>
      </c>
      <c r="S81" s="65">
        <v>2</v>
      </c>
      <c r="T81" s="156">
        <f t="shared" si="2"/>
        <v>3.4</v>
      </c>
      <c r="U81" s="151" t="s">
        <v>117</v>
      </c>
      <c r="V81" s="150" t="s">
        <v>231</v>
      </c>
      <c r="W81" s="231"/>
      <c r="X81" s="127"/>
      <c r="Y81" s="127"/>
      <c r="Z81" s="127"/>
      <c r="AA81" s="127"/>
      <c r="AB81" s="127"/>
      <c r="AC81" s="127"/>
      <c r="AD81" s="127"/>
      <c r="AE81" s="125"/>
      <c r="AF81" s="125"/>
    </row>
    <row r="82" spans="1:32" ht="29.25" customHeight="1">
      <c r="A82" s="11">
        <v>70</v>
      </c>
      <c r="B82" s="12">
        <v>44666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4" t="s">
        <v>32</v>
      </c>
      <c r="O82" s="20" t="s">
        <v>47</v>
      </c>
      <c r="P82" s="51" t="s">
        <v>228</v>
      </c>
      <c r="Q82" s="45">
        <v>89.376</v>
      </c>
      <c r="R82" s="52" t="s">
        <v>46</v>
      </c>
      <c r="S82" s="65">
        <v>1</v>
      </c>
      <c r="T82" s="156">
        <f t="shared" si="2"/>
        <v>89.376</v>
      </c>
      <c r="U82" s="151" t="s">
        <v>117</v>
      </c>
      <c r="V82" s="150" t="s">
        <v>232</v>
      </c>
      <c r="W82" s="231"/>
      <c r="X82" s="127"/>
      <c r="Y82" s="127"/>
      <c r="Z82" s="127"/>
      <c r="AA82" s="127"/>
      <c r="AB82" s="127"/>
      <c r="AC82" s="127"/>
      <c r="AD82" s="127"/>
      <c r="AE82" s="125"/>
      <c r="AF82" s="125"/>
    </row>
    <row r="83" spans="1:32" ht="17.25" customHeight="1">
      <c r="A83" s="11">
        <v>71</v>
      </c>
      <c r="B83" s="12">
        <v>44666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4" t="s">
        <v>32</v>
      </c>
      <c r="O83" s="20">
        <v>0</v>
      </c>
      <c r="P83" s="50" t="s">
        <v>229</v>
      </c>
      <c r="Q83" s="45">
        <v>0.143</v>
      </c>
      <c r="R83" s="52" t="s">
        <v>46</v>
      </c>
      <c r="S83" s="65">
        <v>2</v>
      </c>
      <c r="T83" s="156">
        <f t="shared" si="2"/>
        <v>0.286</v>
      </c>
      <c r="U83" s="47" t="s">
        <v>120</v>
      </c>
      <c r="V83" s="150" t="s">
        <v>230</v>
      </c>
      <c r="W83" s="231"/>
      <c r="X83" s="127"/>
      <c r="Y83" s="127"/>
      <c r="Z83" s="127"/>
      <c r="AA83" s="127"/>
      <c r="AB83" s="127"/>
      <c r="AC83" s="127"/>
      <c r="AD83" s="127"/>
      <c r="AE83" s="125"/>
      <c r="AF83" s="125"/>
    </row>
    <row r="84" spans="1:32" ht="20.25" customHeight="1">
      <c r="A84" s="11">
        <v>72</v>
      </c>
      <c r="B84" s="12">
        <v>44669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4" t="s">
        <v>32</v>
      </c>
      <c r="O84" s="20" t="s">
        <v>47</v>
      </c>
      <c r="P84" s="21" t="s">
        <v>233</v>
      </c>
      <c r="Q84" s="45">
        <v>0.15</v>
      </c>
      <c r="R84" s="52" t="s">
        <v>46</v>
      </c>
      <c r="S84" s="65">
        <v>1</v>
      </c>
      <c r="T84" s="156">
        <f t="shared" si="2"/>
        <v>0.15</v>
      </c>
      <c r="U84" s="33" t="s">
        <v>127</v>
      </c>
      <c r="V84" s="150" t="s">
        <v>244</v>
      </c>
      <c r="W84" s="231"/>
      <c r="X84" s="127"/>
      <c r="Y84" s="127"/>
      <c r="Z84" s="127"/>
      <c r="AA84" s="127"/>
      <c r="AB84" s="127"/>
      <c r="AC84" s="127"/>
      <c r="AD84" s="127"/>
      <c r="AE84" s="125"/>
      <c r="AF84" s="125"/>
    </row>
    <row r="85" spans="1:32" ht="20.25" customHeight="1">
      <c r="A85" s="11">
        <v>73</v>
      </c>
      <c r="B85" s="12">
        <v>44669</v>
      </c>
      <c r="C85" s="13"/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4" t="s">
        <v>32</v>
      </c>
      <c r="O85" s="20" t="s">
        <v>47</v>
      </c>
      <c r="P85" s="51" t="s">
        <v>243</v>
      </c>
      <c r="Q85" s="45">
        <v>0.296</v>
      </c>
      <c r="R85" s="52" t="s">
        <v>46</v>
      </c>
      <c r="S85" s="65">
        <v>1</v>
      </c>
      <c r="T85" s="156">
        <f t="shared" si="2"/>
        <v>0.296</v>
      </c>
      <c r="U85" s="33" t="s">
        <v>127</v>
      </c>
      <c r="V85" s="150" t="s">
        <v>244</v>
      </c>
      <c r="W85" s="231"/>
      <c r="X85" s="127"/>
      <c r="Y85" s="127"/>
      <c r="Z85" s="127"/>
      <c r="AA85" s="127"/>
      <c r="AB85" s="127"/>
      <c r="AC85" s="127"/>
      <c r="AD85" s="127"/>
      <c r="AE85" s="125"/>
      <c r="AF85" s="125"/>
    </row>
    <row r="86" spans="1:32" ht="20.25" customHeight="1">
      <c r="A86" s="11">
        <v>74</v>
      </c>
      <c r="B86" s="12">
        <v>44669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4" t="s">
        <v>32</v>
      </c>
      <c r="O86" s="20" t="s">
        <v>47</v>
      </c>
      <c r="P86" s="51" t="s">
        <v>234</v>
      </c>
      <c r="Q86" s="45">
        <v>0.185</v>
      </c>
      <c r="R86" s="52" t="s">
        <v>164</v>
      </c>
      <c r="S86" s="65">
        <v>0.2</v>
      </c>
      <c r="T86" s="156">
        <f t="shared" si="2"/>
        <v>0.037</v>
      </c>
      <c r="U86" s="33" t="s">
        <v>127</v>
      </c>
      <c r="V86" s="150" t="s">
        <v>244</v>
      </c>
      <c r="W86" s="231"/>
      <c r="X86" s="127"/>
      <c r="Y86" s="127"/>
      <c r="Z86" s="127"/>
      <c r="AA86" s="127"/>
      <c r="AB86" s="127"/>
      <c r="AC86" s="127"/>
      <c r="AD86" s="127"/>
      <c r="AE86" s="125"/>
      <c r="AF86" s="125"/>
    </row>
    <row r="87" spans="1:32" ht="27.75" customHeight="1">
      <c r="A87" s="11">
        <v>75</v>
      </c>
      <c r="B87" s="12">
        <v>44669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4" t="s">
        <v>32</v>
      </c>
      <c r="O87" s="20" t="s">
        <v>47</v>
      </c>
      <c r="P87" s="51" t="s">
        <v>235</v>
      </c>
      <c r="Q87" s="45">
        <v>0.685</v>
      </c>
      <c r="R87" s="52" t="s">
        <v>46</v>
      </c>
      <c r="S87" s="65">
        <v>5</v>
      </c>
      <c r="T87" s="156">
        <f t="shared" si="2"/>
        <v>3.4250000000000003</v>
      </c>
      <c r="U87" s="33" t="s">
        <v>127</v>
      </c>
      <c r="V87" s="150" t="s">
        <v>245</v>
      </c>
      <c r="W87" s="231"/>
      <c r="X87" s="127"/>
      <c r="Y87" s="127"/>
      <c r="Z87" s="127"/>
      <c r="AA87" s="127"/>
      <c r="AB87" s="127"/>
      <c r="AC87" s="127"/>
      <c r="AD87" s="127"/>
      <c r="AE87" s="125"/>
      <c r="AF87" s="125"/>
    </row>
    <row r="88" spans="1:32" ht="29.25" customHeight="1">
      <c r="A88" s="11">
        <v>76</v>
      </c>
      <c r="B88" s="12">
        <v>44669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4" t="s">
        <v>32</v>
      </c>
      <c r="O88" s="20" t="s">
        <v>47</v>
      </c>
      <c r="P88" s="51" t="s">
        <v>236</v>
      </c>
      <c r="Q88" s="45">
        <v>0.07</v>
      </c>
      <c r="R88" s="52" t="s">
        <v>46</v>
      </c>
      <c r="S88" s="65">
        <v>4</v>
      </c>
      <c r="T88" s="156">
        <f aca="true" t="shared" si="3" ref="T88:T149">Q88*S88</f>
        <v>0.28</v>
      </c>
      <c r="U88" s="33" t="s">
        <v>127</v>
      </c>
      <c r="V88" s="150" t="s">
        <v>245</v>
      </c>
      <c r="W88" s="231"/>
      <c r="X88" s="127"/>
      <c r="Y88" s="127"/>
      <c r="Z88" s="127"/>
      <c r="AA88" s="127"/>
      <c r="AB88" s="127"/>
      <c r="AC88" s="127"/>
      <c r="AD88" s="127"/>
      <c r="AE88" s="125"/>
      <c r="AF88" s="125"/>
    </row>
    <row r="89" spans="1:32" ht="17.25" customHeight="1">
      <c r="A89" s="11">
        <v>77</v>
      </c>
      <c r="B89" s="12">
        <v>44669</v>
      </c>
      <c r="C89" s="13">
        <v>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4" t="s">
        <v>32</v>
      </c>
      <c r="O89" s="20" t="s">
        <v>47</v>
      </c>
      <c r="P89" s="51" t="s">
        <v>246</v>
      </c>
      <c r="Q89" s="45">
        <v>0.14</v>
      </c>
      <c r="R89" s="52" t="s">
        <v>46</v>
      </c>
      <c r="S89" s="65">
        <v>15</v>
      </c>
      <c r="T89" s="156">
        <f t="shared" si="3"/>
        <v>2.1</v>
      </c>
      <c r="U89" s="33" t="s">
        <v>127</v>
      </c>
      <c r="V89" s="150" t="s">
        <v>245</v>
      </c>
      <c r="W89" s="231"/>
      <c r="X89" s="127"/>
      <c r="Y89" s="127"/>
      <c r="Z89" s="127"/>
      <c r="AA89" s="127"/>
      <c r="AB89" s="127"/>
      <c r="AC89" s="127"/>
      <c r="AD89" s="127"/>
      <c r="AE89" s="125"/>
      <c r="AF89" s="125"/>
    </row>
    <row r="90" spans="1:32" ht="21" customHeight="1">
      <c r="A90" s="11">
        <v>78</v>
      </c>
      <c r="B90" s="12">
        <v>44669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4" t="s">
        <v>32</v>
      </c>
      <c r="O90" s="20" t="s">
        <v>47</v>
      </c>
      <c r="P90" s="51" t="s">
        <v>247</v>
      </c>
      <c r="Q90" s="45">
        <v>0.3</v>
      </c>
      <c r="R90" s="52" t="s">
        <v>46</v>
      </c>
      <c r="S90" s="65">
        <v>4</v>
      </c>
      <c r="T90" s="156">
        <f t="shared" si="3"/>
        <v>1.2</v>
      </c>
      <c r="U90" s="33" t="s">
        <v>127</v>
      </c>
      <c r="V90" s="150" t="s">
        <v>245</v>
      </c>
      <c r="W90" s="231"/>
      <c r="X90" s="127"/>
      <c r="Y90" s="127"/>
      <c r="Z90" s="127"/>
      <c r="AA90" s="127"/>
      <c r="AB90" s="127"/>
      <c r="AC90" s="127"/>
      <c r="AD90" s="127"/>
      <c r="AE90" s="125"/>
      <c r="AF90" s="125"/>
    </row>
    <row r="91" spans="1:32" ht="17.25" customHeight="1">
      <c r="A91" s="11">
        <v>79</v>
      </c>
      <c r="B91" s="12">
        <v>44669</v>
      </c>
      <c r="C91" s="13">
        <v>0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4" t="s">
        <v>32</v>
      </c>
      <c r="O91" s="20" t="s">
        <v>47</v>
      </c>
      <c r="P91" s="51" t="s">
        <v>237</v>
      </c>
      <c r="Q91" s="45">
        <v>0.5175</v>
      </c>
      <c r="R91" s="52" t="s">
        <v>46</v>
      </c>
      <c r="S91" s="65">
        <v>5</v>
      </c>
      <c r="T91" s="156">
        <f t="shared" si="3"/>
        <v>2.5875</v>
      </c>
      <c r="U91" s="33" t="s">
        <v>127</v>
      </c>
      <c r="V91" s="150" t="s">
        <v>245</v>
      </c>
      <c r="W91" s="231"/>
      <c r="X91" s="127"/>
      <c r="Y91" s="127"/>
      <c r="Z91" s="127"/>
      <c r="AA91" s="127"/>
      <c r="AB91" s="127"/>
      <c r="AC91" s="127"/>
      <c r="AD91" s="127"/>
      <c r="AE91" s="125"/>
      <c r="AF91" s="125"/>
    </row>
    <row r="92" spans="1:32" ht="17.25" customHeight="1">
      <c r="A92" s="11">
        <v>80</v>
      </c>
      <c r="B92" s="12">
        <v>44669</v>
      </c>
      <c r="C92" s="13">
        <v>0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4" t="s">
        <v>32</v>
      </c>
      <c r="O92" s="20" t="s">
        <v>47</v>
      </c>
      <c r="P92" s="51" t="s">
        <v>238</v>
      </c>
      <c r="Q92" s="45">
        <v>0.71</v>
      </c>
      <c r="R92" s="52" t="s">
        <v>46</v>
      </c>
      <c r="S92" s="65">
        <v>2</v>
      </c>
      <c r="T92" s="156">
        <f t="shared" si="3"/>
        <v>1.42</v>
      </c>
      <c r="U92" s="33" t="s">
        <v>127</v>
      </c>
      <c r="V92" s="150" t="s">
        <v>245</v>
      </c>
      <c r="W92" s="231"/>
      <c r="X92" s="127"/>
      <c r="Y92" s="127"/>
      <c r="Z92" s="127"/>
      <c r="AA92" s="127"/>
      <c r="AB92" s="127"/>
      <c r="AC92" s="127"/>
      <c r="AD92" s="127"/>
      <c r="AE92" s="125"/>
      <c r="AF92" s="125"/>
    </row>
    <row r="93" spans="1:32" ht="17.25" customHeight="1">
      <c r="A93" s="11">
        <v>81</v>
      </c>
      <c r="B93" s="12">
        <v>44669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4" t="s">
        <v>32</v>
      </c>
      <c r="O93" s="20" t="s">
        <v>47</v>
      </c>
      <c r="P93" s="51" t="s">
        <v>239</v>
      </c>
      <c r="Q93" s="45">
        <v>0.09</v>
      </c>
      <c r="R93" s="52" t="s">
        <v>46</v>
      </c>
      <c r="S93" s="65">
        <v>2</v>
      </c>
      <c r="T93" s="156">
        <f t="shared" si="3"/>
        <v>0.18</v>
      </c>
      <c r="U93" s="33" t="s">
        <v>127</v>
      </c>
      <c r="V93" s="150" t="s">
        <v>245</v>
      </c>
      <c r="W93" s="231"/>
      <c r="X93" s="127"/>
      <c r="Y93" s="127"/>
      <c r="Z93" s="127"/>
      <c r="AA93" s="127"/>
      <c r="AB93" s="127"/>
      <c r="AC93" s="127"/>
      <c r="AD93" s="127"/>
      <c r="AE93" s="125"/>
      <c r="AF93" s="125"/>
    </row>
    <row r="94" spans="1:32" ht="17.25" customHeight="1">
      <c r="A94" s="11">
        <v>82</v>
      </c>
      <c r="B94" s="12">
        <v>44669</v>
      </c>
      <c r="C94" s="13">
        <v>0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4" t="s">
        <v>32</v>
      </c>
      <c r="O94" s="20" t="s">
        <v>47</v>
      </c>
      <c r="P94" s="51" t="s">
        <v>240</v>
      </c>
      <c r="Q94" s="45">
        <v>0.12</v>
      </c>
      <c r="R94" s="52" t="s">
        <v>46</v>
      </c>
      <c r="S94" s="65">
        <v>4</v>
      </c>
      <c r="T94" s="156">
        <f t="shared" si="3"/>
        <v>0.48</v>
      </c>
      <c r="U94" s="33" t="s">
        <v>127</v>
      </c>
      <c r="V94" s="150" t="s">
        <v>245</v>
      </c>
      <c r="W94" s="231"/>
      <c r="X94" s="127"/>
      <c r="Y94" s="127"/>
      <c r="Z94" s="127"/>
      <c r="AA94" s="127"/>
      <c r="AB94" s="127"/>
      <c r="AC94" s="127"/>
      <c r="AD94" s="127"/>
      <c r="AE94" s="125"/>
      <c r="AF94" s="125"/>
    </row>
    <row r="95" spans="1:32" ht="20.25" customHeight="1">
      <c r="A95" s="11">
        <v>83</v>
      </c>
      <c r="B95" s="12">
        <v>44669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4" t="s">
        <v>32</v>
      </c>
      <c r="O95" s="20" t="s">
        <v>47</v>
      </c>
      <c r="P95" s="51" t="s">
        <v>241</v>
      </c>
      <c r="Q95" s="45">
        <v>0.095</v>
      </c>
      <c r="R95" s="52" t="s">
        <v>46</v>
      </c>
      <c r="S95" s="65">
        <v>4</v>
      </c>
      <c r="T95" s="156">
        <f t="shared" si="3"/>
        <v>0.38</v>
      </c>
      <c r="U95" s="33" t="s">
        <v>127</v>
      </c>
      <c r="V95" s="150" t="s">
        <v>245</v>
      </c>
      <c r="W95" s="231"/>
      <c r="X95" s="127"/>
      <c r="Y95" s="127"/>
      <c r="Z95" s="127"/>
      <c r="AA95" s="127"/>
      <c r="AB95" s="127"/>
      <c r="AC95" s="127"/>
      <c r="AD95" s="127"/>
      <c r="AE95" s="125"/>
      <c r="AF95" s="125"/>
    </row>
    <row r="96" spans="1:32" ht="18" customHeight="1">
      <c r="A96" s="11">
        <v>84</v>
      </c>
      <c r="B96" s="12">
        <v>44669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4" t="s">
        <v>32</v>
      </c>
      <c r="O96" s="20" t="s">
        <v>47</v>
      </c>
      <c r="P96" s="51" t="s">
        <v>242</v>
      </c>
      <c r="Q96" s="45">
        <v>0.009</v>
      </c>
      <c r="R96" s="52" t="s">
        <v>191</v>
      </c>
      <c r="S96" s="65">
        <v>12</v>
      </c>
      <c r="T96" s="156">
        <f t="shared" si="3"/>
        <v>0.10799999999999998</v>
      </c>
      <c r="U96" s="33" t="s">
        <v>127</v>
      </c>
      <c r="V96" s="150" t="s">
        <v>245</v>
      </c>
      <c r="W96" s="231"/>
      <c r="X96" s="127"/>
      <c r="Y96" s="127"/>
      <c r="Z96" s="127"/>
      <c r="AA96" s="127"/>
      <c r="AB96" s="127"/>
      <c r="AC96" s="127"/>
      <c r="AD96" s="127"/>
      <c r="AE96" s="125"/>
      <c r="AF96" s="125"/>
    </row>
    <row r="97" spans="1:32" ht="19.5" customHeight="1">
      <c r="A97" s="11">
        <v>85</v>
      </c>
      <c r="B97" s="12">
        <v>44665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4" t="s">
        <v>32</v>
      </c>
      <c r="O97" s="20" t="s">
        <v>47</v>
      </c>
      <c r="P97" s="51" t="s">
        <v>248</v>
      </c>
      <c r="Q97" s="45">
        <v>0.0025</v>
      </c>
      <c r="R97" s="52" t="s">
        <v>46</v>
      </c>
      <c r="S97" s="65">
        <v>30</v>
      </c>
      <c r="T97" s="156">
        <f>Q97*S97</f>
        <v>0.075</v>
      </c>
      <c r="U97" s="33" t="s">
        <v>250</v>
      </c>
      <c r="V97" s="150" t="s">
        <v>251</v>
      </c>
      <c r="W97" s="231"/>
      <c r="X97" s="127"/>
      <c r="Y97" s="127"/>
      <c r="Z97" s="127"/>
      <c r="AA97" s="127"/>
      <c r="AB97" s="127"/>
      <c r="AC97" s="127"/>
      <c r="AD97" s="127"/>
      <c r="AE97" s="125"/>
      <c r="AF97" s="125"/>
    </row>
    <row r="98" spans="1:32" ht="30.75" customHeight="1">
      <c r="A98" s="11">
        <v>86</v>
      </c>
      <c r="B98" s="12">
        <v>44664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4" t="s">
        <v>32</v>
      </c>
      <c r="O98" s="20" t="s">
        <v>47</v>
      </c>
      <c r="P98" s="51" t="s">
        <v>249</v>
      </c>
      <c r="Q98" s="45">
        <v>0.59</v>
      </c>
      <c r="R98" s="52" t="s">
        <v>46</v>
      </c>
      <c r="S98" s="65">
        <v>1</v>
      </c>
      <c r="T98" s="156">
        <f t="shared" si="3"/>
        <v>0.59</v>
      </c>
      <c r="U98" s="33" t="s">
        <v>252</v>
      </c>
      <c r="V98" s="150" t="s">
        <v>253</v>
      </c>
      <c r="W98" s="231"/>
      <c r="X98" s="127"/>
      <c r="Y98" s="127"/>
      <c r="Z98" s="127"/>
      <c r="AA98" s="127"/>
      <c r="AB98" s="127"/>
      <c r="AC98" s="127"/>
      <c r="AD98" s="127"/>
      <c r="AE98" s="125"/>
      <c r="AF98" s="125"/>
    </row>
    <row r="99" spans="1:32" ht="20.25" customHeight="1">
      <c r="A99" s="11">
        <v>87</v>
      </c>
      <c r="B99" s="12">
        <v>44658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4" t="s">
        <v>32</v>
      </c>
      <c r="O99" s="20" t="s">
        <v>47</v>
      </c>
      <c r="P99" s="51" t="s">
        <v>254</v>
      </c>
      <c r="Q99" s="45">
        <v>3.9</v>
      </c>
      <c r="R99" s="52" t="s">
        <v>46</v>
      </c>
      <c r="S99" s="65">
        <v>1</v>
      </c>
      <c r="T99" s="156">
        <f t="shared" si="3"/>
        <v>3.9</v>
      </c>
      <c r="U99" s="47" t="s">
        <v>198</v>
      </c>
      <c r="V99" s="150" t="s">
        <v>257</v>
      </c>
      <c r="W99" s="231"/>
      <c r="X99" s="127"/>
      <c r="Y99" s="127"/>
      <c r="Z99" s="127"/>
      <c r="AA99" s="127"/>
      <c r="AB99" s="127"/>
      <c r="AC99" s="127"/>
      <c r="AD99" s="127"/>
      <c r="AE99" s="125"/>
      <c r="AF99" s="125"/>
    </row>
    <row r="100" spans="1:32" ht="20.25" customHeight="1">
      <c r="A100" s="11">
        <v>88</v>
      </c>
      <c r="B100" s="12">
        <v>44658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4" t="s">
        <v>32</v>
      </c>
      <c r="O100" s="20" t="s">
        <v>47</v>
      </c>
      <c r="P100" s="51" t="s">
        <v>268</v>
      </c>
      <c r="Q100" s="45">
        <v>2.3</v>
      </c>
      <c r="R100" s="52" t="s">
        <v>46</v>
      </c>
      <c r="S100" s="65">
        <v>1</v>
      </c>
      <c r="T100" s="156">
        <f>Q100*S100</f>
        <v>2.3</v>
      </c>
      <c r="U100" s="47" t="s">
        <v>198</v>
      </c>
      <c r="V100" s="150" t="s">
        <v>257</v>
      </c>
      <c r="W100" s="231"/>
      <c r="X100" s="127"/>
      <c r="Y100" s="127"/>
      <c r="Z100" s="127"/>
      <c r="AA100" s="127"/>
      <c r="AB100" s="127"/>
      <c r="AC100" s="127"/>
      <c r="AD100" s="127"/>
      <c r="AE100" s="125"/>
      <c r="AF100" s="125"/>
    </row>
    <row r="101" spans="1:32" ht="18.75" customHeight="1">
      <c r="A101" s="11">
        <v>89</v>
      </c>
      <c r="B101" s="12">
        <v>44658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4" t="s">
        <v>32</v>
      </c>
      <c r="O101" s="20" t="s">
        <v>47</v>
      </c>
      <c r="P101" s="51" t="s">
        <v>219</v>
      </c>
      <c r="Q101" s="45">
        <v>1.75</v>
      </c>
      <c r="R101" s="52" t="s">
        <v>46</v>
      </c>
      <c r="S101" s="65">
        <v>1</v>
      </c>
      <c r="T101" s="156">
        <f t="shared" si="3"/>
        <v>1.75</v>
      </c>
      <c r="U101" s="47" t="s">
        <v>198</v>
      </c>
      <c r="V101" s="150" t="s">
        <v>257</v>
      </c>
      <c r="W101" s="231"/>
      <c r="X101" s="127"/>
      <c r="Y101" s="127"/>
      <c r="Z101" s="127"/>
      <c r="AA101" s="127"/>
      <c r="AB101" s="127"/>
      <c r="AC101" s="127"/>
      <c r="AD101" s="127"/>
      <c r="AE101" s="125"/>
      <c r="AF101" s="125"/>
    </row>
    <row r="102" spans="1:32" ht="17.25" customHeight="1">
      <c r="A102" s="11">
        <v>90</v>
      </c>
      <c r="B102" s="12">
        <v>44658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4" t="s">
        <v>32</v>
      </c>
      <c r="O102" s="20" t="s">
        <v>47</v>
      </c>
      <c r="P102" s="51" t="s">
        <v>256</v>
      </c>
      <c r="Q102" s="45">
        <v>0.15</v>
      </c>
      <c r="R102" s="52" t="s">
        <v>46</v>
      </c>
      <c r="S102" s="65">
        <v>1</v>
      </c>
      <c r="T102" s="156">
        <f t="shared" si="3"/>
        <v>0.15</v>
      </c>
      <c r="U102" s="47" t="s">
        <v>198</v>
      </c>
      <c r="V102" s="150" t="s">
        <v>257</v>
      </c>
      <c r="W102" s="231"/>
      <c r="X102" s="127"/>
      <c r="Y102" s="127"/>
      <c r="Z102" s="127"/>
      <c r="AA102" s="127"/>
      <c r="AB102" s="127"/>
      <c r="AC102" s="127"/>
      <c r="AD102" s="127"/>
      <c r="AE102" s="125"/>
      <c r="AF102" s="125"/>
    </row>
    <row r="103" spans="1:32" ht="20.25" customHeight="1">
      <c r="A103" s="11">
        <v>91</v>
      </c>
      <c r="B103" s="12">
        <v>44658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4" t="s">
        <v>32</v>
      </c>
      <c r="O103" s="20" t="s">
        <v>47</v>
      </c>
      <c r="P103" s="51" t="s">
        <v>255</v>
      </c>
      <c r="Q103" s="45">
        <v>0.15</v>
      </c>
      <c r="R103" s="52" t="s">
        <v>46</v>
      </c>
      <c r="S103" s="65">
        <v>1</v>
      </c>
      <c r="T103" s="156">
        <f t="shared" si="3"/>
        <v>0.15</v>
      </c>
      <c r="U103" s="47" t="s">
        <v>198</v>
      </c>
      <c r="V103" s="150" t="s">
        <v>257</v>
      </c>
      <c r="W103" s="231"/>
      <c r="X103" s="127"/>
      <c r="Y103" s="127"/>
      <c r="Z103" s="127"/>
      <c r="AA103" s="127"/>
      <c r="AB103" s="127"/>
      <c r="AC103" s="127"/>
      <c r="AD103" s="127"/>
      <c r="AE103" s="125"/>
      <c r="AF103" s="125"/>
    </row>
    <row r="104" spans="1:32" ht="18" customHeight="1">
      <c r="A104" s="11">
        <v>92</v>
      </c>
      <c r="B104" s="12">
        <v>44671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4" t="s">
        <v>32</v>
      </c>
      <c r="O104" s="20" t="s">
        <v>47</v>
      </c>
      <c r="P104" s="51" t="s">
        <v>259</v>
      </c>
      <c r="Q104" s="45">
        <v>0.005</v>
      </c>
      <c r="R104" s="52" t="s">
        <v>46</v>
      </c>
      <c r="S104" s="65">
        <v>70</v>
      </c>
      <c r="T104" s="156">
        <f t="shared" si="3"/>
        <v>0.35000000000000003</v>
      </c>
      <c r="U104" s="33" t="s">
        <v>143</v>
      </c>
      <c r="V104" s="150" t="s">
        <v>260</v>
      </c>
      <c r="W104" s="188"/>
      <c r="X104" s="127"/>
      <c r="Y104" s="127"/>
      <c r="Z104" s="127"/>
      <c r="AA104" s="127"/>
      <c r="AB104" s="127"/>
      <c r="AC104" s="127"/>
      <c r="AD104" s="127"/>
      <c r="AE104" s="125"/>
      <c r="AF104" s="125"/>
    </row>
    <row r="105" spans="1:32" ht="18" customHeight="1">
      <c r="A105" s="11">
        <v>93</v>
      </c>
      <c r="B105" s="12">
        <v>44672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4" t="s">
        <v>32</v>
      </c>
      <c r="O105" s="20" t="s">
        <v>47</v>
      </c>
      <c r="P105" s="51" t="s">
        <v>261</v>
      </c>
      <c r="Q105" s="45">
        <v>0.455</v>
      </c>
      <c r="R105" s="52" t="s">
        <v>46</v>
      </c>
      <c r="S105" s="65">
        <v>1</v>
      </c>
      <c r="T105" s="156">
        <f t="shared" si="3"/>
        <v>0.455</v>
      </c>
      <c r="U105" s="47" t="s">
        <v>120</v>
      </c>
      <c r="V105" s="150" t="s">
        <v>265</v>
      </c>
      <c r="W105" s="231"/>
      <c r="X105" s="127"/>
      <c r="Y105" s="127"/>
      <c r="Z105" s="127"/>
      <c r="AA105" s="127"/>
      <c r="AB105" s="127"/>
      <c r="AC105" s="127"/>
      <c r="AD105" s="127"/>
      <c r="AE105" s="125"/>
      <c r="AF105" s="125"/>
    </row>
    <row r="106" spans="1:32" ht="20.25" customHeight="1">
      <c r="A106" s="11">
        <v>94</v>
      </c>
      <c r="B106" s="12">
        <v>44672</v>
      </c>
      <c r="C106" s="13">
        <v>0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4" t="s">
        <v>32</v>
      </c>
      <c r="O106" s="20" t="s">
        <v>47</v>
      </c>
      <c r="P106" s="146" t="s">
        <v>262</v>
      </c>
      <c r="Q106" s="45">
        <v>0.37</v>
      </c>
      <c r="R106" s="52" t="s">
        <v>46</v>
      </c>
      <c r="S106" s="65">
        <v>2</v>
      </c>
      <c r="T106" s="156">
        <f t="shared" si="3"/>
        <v>0.74</v>
      </c>
      <c r="U106" s="47" t="s">
        <v>120</v>
      </c>
      <c r="V106" s="150" t="s">
        <v>265</v>
      </c>
      <c r="W106" s="231"/>
      <c r="X106" s="127"/>
      <c r="Y106" s="127"/>
      <c r="Z106" s="127"/>
      <c r="AA106" s="127"/>
      <c r="AB106" s="127"/>
      <c r="AC106" s="127"/>
      <c r="AD106" s="127"/>
      <c r="AE106" s="125"/>
      <c r="AF106" s="125"/>
    </row>
    <row r="107" spans="1:32" ht="18" customHeight="1">
      <c r="A107" s="11">
        <v>95</v>
      </c>
      <c r="B107" s="12">
        <v>44672</v>
      </c>
      <c r="C107" s="13">
        <v>0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4" t="s">
        <v>32</v>
      </c>
      <c r="O107" s="20" t="s">
        <v>47</v>
      </c>
      <c r="P107" s="51" t="s">
        <v>263</v>
      </c>
      <c r="Q107" s="45">
        <v>1.4</v>
      </c>
      <c r="R107" s="52" t="s">
        <v>46</v>
      </c>
      <c r="S107" s="65">
        <v>1</v>
      </c>
      <c r="T107" s="156">
        <f t="shared" si="3"/>
        <v>1.4</v>
      </c>
      <c r="U107" s="33" t="s">
        <v>137</v>
      </c>
      <c r="V107" s="150" t="s">
        <v>266</v>
      </c>
      <c r="W107" s="231"/>
      <c r="X107" s="127"/>
      <c r="Y107" s="127"/>
      <c r="Z107" s="127"/>
      <c r="AA107" s="127"/>
      <c r="AB107" s="127"/>
      <c r="AC107" s="127"/>
      <c r="AD107" s="127"/>
      <c r="AE107" s="125"/>
      <c r="AF107" s="125"/>
    </row>
    <row r="108" spans="1:32" ht="18" customHeight="1">
      <c r="A108" s="11">
        <v>96</v>
      </c>
      <c r="B108" s="12">
        <v>44672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4" t="s">
        <v>32</v>
      </c>
      <c r="O108" s="20" t="s">
        <v>47</v>
      </c>
      <c r="P108" s="51" t="s">
        <v>264</v>
      </c>
      <c r="Q108" s="45">
        <v>0.41</v>
      </c>
      <c r="R108" s="52" t="s">
        <v>46</v>
      </c>
      <c r="S108" s="65">
        <v>1</v>
      </c>
      <c r="T108" s="156">
        <f t="shared" si="3"/>
        <v>0.41</v>
      </c>
      <c r="U108" s="33" t="s">
        <v>120</v>
      </c>
      <c r="V108" s="133" t="s">
        <v>267</v>
      </c>
      <c r="W108" s="231"/>
      <c r="X108" s="127"/>
      <c r="Y108" s="127"/>
      <c r="Z108" s="127"/>
      <c r="AA108" s="127"/>
      <c r="AB108" s="127"/>
      <c r="AC108" s="127"/>
      <c r="AD108" s="127"/>
      <c r="AE108" s="125"/>
      <c r="AF108" s="125"/>
    </row>
    <row r="109" spans="1:32" ht="18.75" customHeight="1">
      <c r="A109" s="11">
        <v>97</v>
      </c>
      <c r="B109" s="12">
        <v>44673</v>
      </c>
      <c r="C109" s="13">
        <v>0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4" t="s">
        <v>32</v>
      </c>
      <c r="O109" s="20" t="s">
        <v>47</v>
      </c>
      <c r="P109" s="51" t="s">
        <v>274</v>
      </c>
      <c r="Q109" s="45">
        <v>1.4</v>
      </c>
      <c r="R109" s="52" t="s">
        <v>46</v>
      </c>
      <c r="S109" s="65">
        <v>2</v>
      </c>
      <c r="T109" s="156">
        <f t="shared" si="3"/>
        <v>2.8</v>
      </c>
      <c r="U109" s="33" t="s">
        <v>143</v>
      </c>
      <c r="V109" s="150" t="s">
        <v>285</v>
      </c>
      <c r="W109" s="231"/>
      <c r="X109" s="127"/>
      <c r="Y109" s="127"/>
      <c r="Z109" s="127"/>
      <c r="AA109" s="127"/>
      <c r="AB109" s="127"/>
      <c r="AC109" s="127"/>
      <c r="AD109" s="127"/>
      <c r="AE109" s="125"/>
      <c r="AF109" s="125"/>
    </row>
    <row r="110" spans="1:32" ht="20.25" customHeight="1">
      <c r="A110" s="11">
        <v>98</v>
      </c>
      <c r="B110" s="12">
        <v>44673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4" t="s">
        <v>32</v>
      </c>
      <c r="O110" s="20" t="s">
        <v>47</v>
      </c>
      <c r="P110" s="51" t="s">
        <v>275</v>
      </c>
      <c r="Q110" s="45">
        <v>0.9</v>
      </c>
      <c r="R110" s="52" t="s">
        <v>46</v>
      </c>
      <c r="S110" s="65">
        <v>1</v>
      </c>
      <c r="T110" s="156">
        <f t="shared" si="3"/>
        <v>0.9</v>
      </c>
      <c r="U110" s="33" t="s">
        <v>143</v>
      </c>
      <c r="V110" s="150" t="s">
        <v>285</v>
      </c>
      <c r="W110" s="231"/>
      <c r="X110" s="127"/>
      <c r="Y110" s="127"/>
      <c r="Z110" s="127"/>
      <c r="AA110" s="127"/>
      <c r="AB110" s="127"/>
      <c r="AC110" s="127"/>
      <c r="AD110" s="127"/>
      <c r="AE110" s="125"/>
      <c r="AF110" s="125"/>
    </row>
    <row r="111" spans="1:32" ht="16.5" customHeight="1">
      <c r="A111" s="11">
        <v>99</v>
      </c>
      <c r="B111" s="12">
        <v>44673</v>
      </c>
      <c r="C111" s="13">
        <v>0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4" t="s">
        <v>32</v>
      </c>
      <c r="O111" s="20" t="s">
        <v>47</v>
      </c>
      <c r="P111" s="51" t="s">
        <v>276</v>
      </c>
      <c r="Q111" s="45">
        <v>0.81</v>
      </c>
      <c r="R111" s="52" t="s">
        <v>46</v>
      </c>
      <c r="S111" s="65">
        <v>2</v>
      </c>
      <c r="T111" s="156">
        <f t="shared" si="3"/>
        <v>1.62</v>
      </c>
      <c r="U111" s="33" t="s">
        <v>143</v>
      </c>
      <c r="V111" s="150" t="s">
        <v>285</v>
      </c>
      <c r="W111" s="231"/>
      <c r="X111" s="127"/>
      <c r="Y111" s="127"/>
      <c r="Z111" s="127"/>
      <c r="AA111" s="127"/>
      <c r="AB111" s="127"/>
      <c r="AC111" s="127"/>
      <c r="AD111" s="127"/>
      <c r="AE111" s="125"/>
      <c r="AF111" s="125"/>
    </row>
    <row r="112" spans="1:32" ht="18" customHeight="1">
      <c r="A112" s="11">
        <v>100</v>
      </c>
      <c r="B112" s="12">
        <v>44673</v>
      </c>
      <c r="C112" s="13">
        <v>0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4" t="s">
        <v>32</v>
      </c>
      <c r="O112" s="20" t="s">
        <v>47</v>
      </c>
      <c r="P112" s="51" t="s">
        <v>277</v>
      </c>
      <c r="Q112" s="45">
        <v>1.4</v>
      </c>
      <c r="R112" s="52" t="s">
        <v>46</v>
      </c>
      <c r="S112" s="65">
        <v>1</v>
      </c>
      <c r="T112" s="156">
        <f t="shared" si="3"/>
        <v>1.4</v>
      </c>
      <c r="U112" s="33" t="s">
        <v>143</v>
      </c>
      <c r="V112" s="150" t="s">
        <v>285</v>
      </c>
      <c r="W112" s="231"/>
      <c r="X112" s="127"/>
      <c r="Y112" s="127"/>
      <c r="Z112" s="127"/>
      <c r="AA112" s="127"/>
      <c r="AB112" s="127"/>
      <c r="AC112" s="127"/>
      <c r="AD112" s="127"/>
      <c r="AE112" s="125"/>
      <c r="AF112" s="125"/>
    </row>
    <row r="113" spans="1:32" ht="19.5" customHeight="1">
      <c r="A113" s="11">
        <v>101</v>
      </c>
      <c r="B113" s="12">
        <v>44673</v>
      </c>
      <c r="C113" s="13">
        <v>0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4" t="s">
        <v>32</v>
      </c>
      <c r="O113" s="20" t="s">
        <v>47</v>
      </c>
      <c r="P113" s="51" t="s">
        <v>278</v>
      </c>
      <c r="Q113" s="45">
        <v>0.6</v>
      </c>
      <c r="R113" s="52" t="s">
        <v>46</v>
      </c>
      <c r="S113" s="65">
        <v>6</v>
      </c>
      <c r="T113" s="156">
        <f t="shared" si="3"/>
        <v>3.5999999999999996</v>
      </c>
      <c r="U113" s="33" t="s">
        <v>143</v>
      </c>
      <c r="V113" s="150" t="s">
        <v>285</v>
      </c>
      <c r="W113" s="231"/>
      <c r="X113" s="127"/>
      <c r="Y113" s="127"/>
      <c r="Z113" s="127"/>
      <c r="AA113" s="127"/>
      <c r="AB113" s="127"/>
      <c r="AC113" s="127"/>
      <c r="AD113" s="127"/>
      <c r="AE113" s="125"/>
      <c r="AF113" s="125"/>
    </row>
    <row r="114" spans="1:32" ht="19.5" customHeight="1">
      <c r="A114" s="11">
        <v>102</v>
      </c>
      <c r="B114" s="12">
        <v>44676</v>
      </c>
      <c r="C114" s="13">
        <v>0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4" t="s">
        <v>32</v>
      </c>
      <c r="O114" s="20" t="s">
        <v>47</v>
      </c>
      <c r="P114" s="51" t="s">
        <v>279</v>
      </c>
      <c r="Q114" s="45">
        <v>1.321</v>
      </c>
      <c r="R114" s="52" t="s">
        <v>46</v>
      </c>
      <c r="S114" s="65">
        <v>4</v>
      </c>
      <c r="T114" s="156">
        <f t="shared" si="3"/>
        <v>5.284</v>
      </c>
      <c r="U114" s="33" t="s">
        <v>287</v>
      </c>
      <c r="V114" s="150" t="s">
        <v>286</v>
      </c>
      <c r="W114" s="231"/>
      <c r="X114" s="127"/>
      <c r="Y114" s="127"/>
      <c r="Z114" s="127"/>
      <c r="AA114" s="127"/>
      <c r="AB114" s="127"/>
      <c r="AC114" s="127"/>
      <c r="AD114" s="127"/>
      <c r="AE114" s="125"/>
      <c r="AF114" s="125"/>
    </row>
    <row r="115" spans="1:32" ht="20.25" customHeight="1">
      <c r="A115" s="11">
        <v>103</v>
      </c>
      <c r="B115" s="12">
        <v>44673</v>
      </c>
      <c r="C115" s="13">
        <v>0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4" t="s">
        <v>32</v>
      </c>
      <c r="O115" s="20" t="s">
        <v>47</v>
      </c>
      <c r="P115" s="51" t="s">
        <v>280</v>
      </c>
      <c r="Q115" s="45">
        <v>0.378</v>
      </c>
      <c r="R115" s="52" t="s">
        <v>46</v>
      </c>
      <c r="S115" s="65">
        <v>1</v>
      </c>
      <c r="T115" s="156">
        <f t="shared" si="3"/>
        <v>0.378</v>
      </c>
      <c r="U115" s="151" t="s">
        <v>117</v>
      </c>
      <c r="V115" s="150" t="s">
        <v>288</v>
      </c>
      <c r="W115" s="231"/>
      <c r="X115" s="127"/>
      <c r="Y115" s="127"/>
      <c r="Z115" s="127"/>
      <c r="AA115" s="127"/>
      <c r="AB115" s="127"/>
      <c r="AC115" s="127"/>
      <c r="AD115" s="127"/>
      <c r="AE115" s="125"/>
      <c r="AF115" s="125"/>
    </row>
    <row r="116" spans="1:32" ht="18" customHeight="1">
      <c r="A116" s="11">
        <v>104</v>
      </c>
      <c r="B116" s="12">
        <v>44673</v>
      </c>
      <c r="C116" s="13">
        <v>0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4" t="s">
        <v>32</v>
      </c>
      <c r="O116" s="20" t="s">
        <v>47</v>
      </c>
      <c r="P116" s="51" t="s">
        <v>281</v>
      </c>
      <c r="Q116" s="45">
        <v>0.403</v>
      </c>
      <c r="R116" s="52" t="s">
        <v>294</v>
      </c>
      <c r="S116" s="65">
        <v>1</v>
      </c>
      <c r="T116" s="156">
        <f t="shared" si="3"/>
        <v>0.403</v>
      </c>
      <c r="U116" s="151" t="s">
        <v>117</v>
      </c>
      <c r="V116" s="150" t="s">
        <v>288</v>
      </c>
      <c r="W116" s="231"/>
      <c r="X116" s="127"/>
      <c r="Y116" s="127"/>
      <c r="Z116" s="127"/>
      <c r="AA116" s="127"/>
      <c r="AB116" s="127"/>
      <c r="AC116" s="127"/>
      <c r="AD116" s="127"/>
      <c r="AE116" s="125"/>
      <c r="AF116" s="125"/>
    </row>
    <row r="117" spans="1:32" ht="18.75" customHeight="1">
      <c r="A117" s="11">
        <v>105</v>
      </c>
      <c r="B117" s="12">
        <v>44673</v>
      </c>
      <c r="C117" s="13">
        <v>0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4" t="s">
        <v>32</v>
      </c>
      <c r="O117" s="20" t="s">
        <v>47</v>
      </c>
      <c r="P117" s="51" t="s">
        <v>282</v>
      </c>
      <c r="Q117" s="45">
        <v>0.3</v>
      </c>
      <c r="R117" s="52" t="s">
        <v>293</v>
      </c>
      <c r="S117" s="65">
        <v>2</v>
      </c>
      <c r="T117" s="156">
        <f t="shared" si="3"/>
        <v>0.6</v>
      </c>
      <c r="U117" s="33" t="s">
        <v>289</v>
      </c>
      <c r="V117" s="150" t="s">
        <v>288</v>
      </c>
      <c r="W117" s="231"/>
      <c r="X117" s="127"/>
      <c r="Y117" s="127"/>
      <c r="Z117" s="127"/>
      <c r="AA117" s="127"/>
      <c r="AB117" s="127"/>
      <c r="AC117" s="127"/>
      <c r="AD117" s="127"/>
      <c r="AE117" s="125"/>
      <c r="AF117" s="125"/>
    </row>
    <row r="118" spans="1:32" ht="30">
      <c r="A118" s="11">
        <v>106</v>
      </c>
      <c r="B118" s="12">
        <v>44673</v>
      </c>
      <c r="C118" s="13">
        <v>0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4" t="s">
        <v>32</v>
      </c>
      <c r="O118" s="20" t="s">
        <v>47</v>
      </c>
      <c r="P118" s="51" t="s">
        <v>283</v>
      </c>
      <c r="Q118" s="45">
        <v>0.315</v>
      </c>
      <c r="R118" s="52" t="s">
        <v>46</v>
      </c>
      <c r="S118" s="65">
        <v>1</v>
      </c>
      <c r="T118" s="156">
        <f t="shared" si="3"/>
        <v>0.315</v>
      </c>
      <c r="U118" s="47" t="s">
        <v>120</v>
      </c>
      <c r="V118" s="150" t="s">
        <v>290</v>
      </c>
      <c r="W118" s="231"/>
      <c r="X118" s="127"/>
      <c r="Y118" s="127"/>
      <c r="Z118" s="127"/>
      <c r="AA118" s="127"/>
      <c r="AB118" s="127"/>
      <c r="AC118" s="127"/>
      <c r="AD118" s="127"/>
      <c r="AE118" s="125"/>
      <c r="AF118" s="125"/>
    </row>
    <row r="119" spans="1:32" ht="20.25" customHeight="1">
      <c r="A119" s="11">
        <v>107</v>
      </c>
      <c r="B119" s="12">
        <v>44673</v>
      </c>
      <c r="C119" s="13">
        <v>0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4" t="s">
        <v>32</v>
      </c>
      <c r="O119" s="20" t="s">
        <v>47</v>
      </c>
      <c r="P119" s="51" t="s">
        <v>284</v>
      </c>
      <c r="Q119" s="45">
        <v>0.735</v>
      </c>
      <c r="R119" s="52" t="s">
        <v>164</v>
      </c>
      <c r="S119" s="65">
        <v>2</v>
      </c>
      <c r="T119" s="156">
        <v>1.47</v>
      </c>
      <c r="U119" s="47" t="s">
        <v>120</v>
      </c>
      <c r="V119" s="150" t="s">
        <v>291</v>
      </c>
      <c r="W119" s="231"/>
      <c r="X119" s="127"/>
      <c r="Y119" s="127"/>
      <c r="Z119" s="127"/>
      <c r="AA119" s="127"/>
      <c r="AB119" s="127"/>
      <c r="AC119" s="127"/>
      <c r="AD119" s="127"/>
      <c r="AE119" s="125"/>
      <c r="AF119" s="125"/>
    </row>
    <row r="120" spans="1:32" ht="18" customHeight="1">
      <c r="A120" s="11">
        <v>108</v>
      </c>
      <c r="B120" s="12">
        <v>44673</v>
      </c>
      <c r="C120" s="13">
        <v>0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4" t="s">
        <v>32</v>
      </c>
      <c r="O120" s="20" t="s">
        <v>47</v>
      </c>
      <c r="P120" s="51" t="s">
        <v>284</v>
      </c>
      <c r="Q120" s="45">
        <v>0.68667</v>
      </c>
      <c r="R120" s="52" t="s">
        <v>164</v>
      </c>
      <c r="S120" s="65">
        <v>3</v>
      </c>
      <c r="T120" s="156">
        <v>2.06</v>
      </c>
      <c r="U120" s="47" t="s">
        <v>120</v>
      </c>
      <c r="V120" s="150" t="s">
        <v>291</v>
      </c>
      <c r="W120" s="231"/>
      <c r="X120" s="127"/>
      <c r="Y120" s="127"/>
      <c r="Z120" s="127"/>
      <c r="AA120" s="127"/>
      <c r="AB120" s="127"/>
      <c r="AC120" s="127"/>
      <c r="AD120" s="127"/>
      <c r="AE120" s="125"/>
      <c r="AF120" s="125"/>
    </row>
    <row r="121" spans="1:32" ht="17.25" customHeight="1">
      <c r="A121" s="11">
        <v>109</v>
      </c>
      <c r="B121" s="12">
        <v>44673</v>
      </c>
      <c r="C121" s="13">
        <v>0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4" t="s">
        <v>32</v>
      </c>
      <c r="O121" s="20" t="s">
        <v>47</v>
      </c>
      <c r="P121" s="51" t="s">
        <v>284</v>
      </c>
      <c r="Q121" s="45">
        <v>0.68667</v>
      </c>
      <c r="R121" s="52" t="s">
        <v>164</v>
      </c>
      <c r="S121" s="65">
        <v>6</v>
      </c>
      <c r="T121" s="156">
        <v>4.12</v>
      </c>
      <c r="U121" s="47" t="s">
        <v>120</v>
      </c>
      <c r="V121" s="150" t="s">
        <v>292</v>
      </c>
      <c r="W121" s="231"/>
      <c r="X121" s="127"/>
      <c r="Y121" s="127"/>
      <c r="Z121" s="127"/>
      <c r="AA121" s="127"/>
      <c r="AB121" s="127"/>
      <c r="AC121" s="127"/>
      <c r="AD121" s="127"/>
      <c r="AE121" s="125"/>
      <c r="AF121" s="125"/>
    </row>
    <row r="122" spans="1:32" ht="17.25" customHeight="1">
      <c r="A122" s="11">
        <v>110</v>
      </c>
      <c r="B122" s="12">
        <v>44677</v>
      </c>
      <c r="C122" s="13">
        <v>0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4" t="s">
        <v>32</v>
      </c>
      <c r="O122" s="20" t="s">
        <v>47</v>
      </c>
      <c r="P122" s="51" t="s">
        <v>134</v>
      </c>
      <c r="Q122" s="45">
        <v>0.04912</v>
      </c>
      <c r="R122" s="52" t="s">
        <v>48</v>
      </c>
      <c r="S122" s="65">
        <v>10.18</v>
      </c>
      <c r="T122" s="156">
        <v>0.5</v>
      </c>
      <c r="U122" s="33" t="s">
        <v>90</v>
      </c>
      <c r="V122" s="150" t="s">
        <v>296</v>
      </c>
      <c r="W122" s="231"/>
      <c r="X122" s="127"/>
      <c r="Y122" s="127"/>
      <c r="Z122" s="127"/>
      <c r="AA122" s="127"/>
      <c r="AB122" s="127"/>
      <c r="AC122" s="127"/>
      <c r="AD122" s="127"/>
      <c r="AE122" s="125"/>
      <c r="AF122" s="125"/>
    </row>
    <row r="123" spans="1:32" ht="17.25" customHeight="1">
      <c r="A123" s="11">
        <v>111</v>
      </c>
      <c r="B123" s="12">
        <v>44676</v>
      </c>
      <c r="C123" s="13">
        <v>0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4" t="s">
        <v>32</v>
      </c>
      <c r="O123" s="20" t="s">
        <v>47</v>
      </c>
      <c r="P123" s="51" t="s">
        <v>297</v>
      </c>
      <c r="Q123" s="45">
        <v>0.52</v>
      </c>
      <c r="R123" s="52" t="s">
        <v>46</v>
      </c>
      <c r="S123" s="65">
        <v>2</v>
      </c>
      <c r="T123" s="156">
        <f t="shared" si="3"/>
        <v>1.04</v>
      </c>
      <c r="U123" s="47" t="s">
        <v>120</v>
      </c>
      <c r="V123" s="150" t="s">
        <v>298</v>
      </c>
      <c r="W123" s="231"/>
      <c r="X123" s="127"/>
      <c r="Y123" s="127"/>
      <c r="Z123" s="127"/>
      <c r="AA123" s="127"/>
      <c r="AB123" s="127"/>
      <c r="AC123" s="127"/>
      <c r="AD123" s="127"/>
      <c r="AE123" s="125"/>
      <c r="AF123" s="125"/>
    </row>
    <row r="124" spans="1:32" ht="17.25" customHeight="1">
      <c r="A124" s="11">
        <v>112</v>
      </c>
      <c r="B124" s="12">
        <v>44673</v>
      </c>
      <c r="C124" s="13">
        <v>0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4" t="s">
        <v>32</v>
      </c>
      <c r="O124" s="20" t="s">
        <v>47</v>
      </c>
      <c r="P124" s="51" t="s">
        <v>299</v>
      </c>
      <c r="Q124" s="45">
        <v>0.28</v>
      </c>
      <c r="R124" s="52" t="s">
        <v>46</v>
      </c>
      <c r="S124" s="65">
        <v>1</v>
      </c>
      <c r="T124" s="156">
        <f t="shared" si="3"/>
        <v>0.28</v>
      </c>
      <c r="U124" s="33" t="s">
        <v>162</v>
      </c>
      <c r="V124" s="150" t="s">
        <v>300</v>
      </c>
      <c r="W124" s="199"/>
      <c r="X124" s="127"/>
      <c r="Y124" s="127"/>
      <c r="Z124" s="127"/>
      <c r="AA124" s="127"/>
      <c r="AB124" s="127"/>
      <c r="AC124" s="127"/>
      <c r="AD124" s="127"/>
      <c r="AE124" s="125"/>
      <c r="AF124" s="125"/>
    </row>
    <row r="125" spans="1:32" ht="17.25" customHeight="1">
      <c r="A125" s="11">
        <v>113</v>
      </c>
      <c r="B125" s="12">
        <v>44677</v>
      </c>
      <c r="C125" s="13">
        <v>0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4" t="s">
        <v>32</v>
      </c>
      <c r="O125" s="20" t="s">
        <v>47</v>
      </c>
      <c r="P125" s="38" t="s">
        <v>304</v>
      </c>
      <c r="Q125" s="89">
        <v>0.3</v>
      </c>
      <c r="R125" s="177" t="s">
        <v>46</v>
      </c>
      <c r="S125" s="88">
        <v>1</v>
      </c>
      <c r="T125" s="83">
        <f t="shared" si="3"/>
        <v>0.3</v>
      </c>
      <c r="U125" s="48" t="s">
        <v>305</v>
      </c>
      <c r="V125" s="32" t="s">
        <v>307</v>
      </c>
      <c r="W125" s="231"/>
      <c r="X125" s="127"/>
      <c r="Y125" s="127"/>
      <c r="Z125" s="127"/>
      <c r="AA125" s="127"/>
      <c r="AB125" s="127"/>
      <c r="AC125" s="127"/>
      <c r="AD125" s="127"/>
      <c r="AE125" s="125"/>
      <c r="AF125" s="125"/>
    </row>
    <row r="126" spans="1:32" ht="17.25" customHeight="1">
      <c r="A126" s="11">
        <v>114</v>
      </c>
      <c r="B126" s="12">
        <v>44677</v>
      </c>
      <c r="C126" s="13">
        <v>0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4" t="s">
        <v>32</v>
      </c>
      <c r="O126" s="20" t="s">
        <v>47</v>
      </c>
      <c r="P126" s="38" t="s">
        <v>303</v>
      </c>
      <c r="Q126" s="89">
        <v>0.94</v>
      </c>
      <c r="R126" s="26" t="s">
        <v>46</v>
      </c>
      <c r="S126" s="88">
        <v>1</v>
      </c>
      <c r="T126" s="83">
        <f t="shared" si="3"/>
        <v>0.94</v>
      </c>
      <c r="U126" s="48" t="s">
        <v>308</v>
      </c>
      <c r="V126" s="32" t="s">
        <v>309</v>
      </c>
      <c r="W126" s="231"/>
      <c r="X126" s="127"/>
      <c r="Y126" s="127"/>
      <c r="Z126" s="127"/>
      <c r="AA126" s="127"/>
      <c r="AB126" s="127"/>
      <c r="AC126" s="127"/>
      <c r="AD126" s="127"/>
      <c r="AE126" s="125"/>
      <c r="AF126" s="125"/>
    </row>
    <row r="127" spans="1:32" ht="17.25" customHeight="1">
      <c r="A127" s="11">
        <v>115</v>
      </c>
      <c r="B127" s="12">
        <v>44677</v>
      </c>
      <c r="C127" s="13"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4" t="s">
        <v>32</v>
      </c>
      <c r="O127" s="20" t="s">
        <v>47</v>
      </c>
      <c r="P127" s="38" t="s">
        <v>134</v>
      </c>
      <c r="Q127" s="89">
        <v>0.048</v>
      </c>
      <c r="R127" s="26" t="s">
        <v>48</v>
      </c>
      <c r="S127" s="88">
        <v>20</v>
      </c>
      <c r="T127" s="83">
        <f t="shared" si="3"/>
        <v>0.96</v>
      </c>
      <c r="U127" s="48" t="s">
        <v>132</v>
      </c>
      <c r="V127" s="32" t="s">
        <v>310</v>
      </c>
      <c r="W127" s="231"/>
      <c r="X127" s="127"/>
      <c r="Y127" s="127"/>
      <c r="Z127" s="127"/>
      <c r="AA127" s="127"/>
      <c r="AB127" s="127"/>
      <c r="AC127" s="127"/>
      <c r="AD127" s="127"/>
      <c r="AE127" s="125"/>
      <c r="AF127" s="125"/>
    </row>
    <row r="128" spans="1:32" ht="17.25" customHeight="1">
      <c r="A128" s="11">
        <v>116</v>
      </c>
      <c r="B128" s="12">
        <v>44671</v>
      </c>
      <c r="C128" s="13"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4" t="s">
        <v>32</v>
      </c>
      <c r="O128" s="20" t="s">
        <v>47</v>
      </c>
      <c r="P128" s="51" t="s">
        <v>311</v>
      </c>
      <c r="Q128" s="45">
        <v>0.325</v>
      </c>
      <c r="R128" s="52" t="s">
        <v>46</v>
      </c>
      <c r="S128" s="65">
        <v>1</v>
      </c>
      <c r="T128" s="156">
        <f t="shared" si="3"/>
        <v>0.325</v>
      </c>
      <c r="U128" s="33" t="s">
        <v>182</v>
      </c>
      <c r="V128" s="32" t="s">
        <v>314</v>
      </c>
      <c r="W128" s="231"/>
      <c r="X128" s="127"/>
      <c r="Y128" s="127"/>
      <c r="Z128" s="127"/>
      <c r="AA128" s="127"/>
      <c r="AB128" s="127"/>
      <c r="AC128" s="127"/>
      <c r="AD128" s="127"/>
      <c r="AE128" s="125"/>
      <c r="AF128" s="125"/>
    </row>
    <row r="129" spans="1:32" ht="17.25" customHeight="1">
      <c r="A129" s="11">
        <v>117</v>
      </c>
      <c r="B129" s="12">
        <v>44670</v>
      </c>
      <c r="C129" s="13"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4" t="s">
        <v>32</v>
      </c>
      <c r="O129" s="20" t="s">
        <v>47</v>
      </c>
      <c r="P129" s="51" t="s">
        <v>312</v>
      </c>
      <c r="Q129" s="45">
        <v>0.49</v>
      </c>
      <c r="R129" s="52" t="s">
        <v>46</v>
      </c>
      <c r="S129" s="65">
        <v>1</v>
      </c>
      <c r="T129" s="156">
        <f t="shared" si="3"/>
        <v>0.49</v>
      </c>
      <c r="U129" s="33" t="s">
        <v>182</v>
      </c>
      <c r="V129" s="150" t="s">
        <v>313</v>
      </c>
      <c r="W129" s="231"/>
      <c r="X129" s="127"/>
      <c r="Y129" s="127"/>
      <c r="Z129" s="127"/>
      <c r="AA129" s="127"/>
      <c r="AB129" s="127"/>
      <c r="AC129" s="127"/>
      <c r="AD129" s="127"/>
      <c r="AE129" s="125"/>
      <c r="AF129" s="125"/>
    </row>
    <row r="130" spans="1:32" ht="17.25" customHeight="1">
      <c r="A130" s="11">
        <v>118</v>
      </c>
      <c r="B130" s="12">
        <v>44669</v>
      </c>
      <c r="C130" s="13">
        <v>0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4" t="s">
        <v>32</v>
      </c>
      <c r="O130" s="20" t="s">
        <v>47</v>
      </c>
      <c r="P130" s="51" t="s">
        <v>134</v>
      </c>
      <c r="Q130" s="45">
        <v>0.0481</v>
      </c>
      <c r="R130" s="52" t="s">
        <v>48</v>
      </c>
      <c r="S130" s="65">
        <v>20</v>
      </c>
      <c r="T130" s="156">
        <f t="shared" si="3"/>
        <v>0.962</v>
      </c>
      <c r="U130" s="33" t="s">
        <v>87</v>
      </c>
      <c r="V130" s="150" t="s">
        <v>315</v>
      </c>
      <c r="W130" s="199"/>
      <c r="X130" s="127"/>
      <c r="Y130" s="127"/>
      <c r="Z130" s="127"/>
      <c r="AA130" s="127"/>
      <c r="AB130" s="127"/>
      <c r="AC130" s="127"/>
      <c r="AD130" s="127"/>
      <c r="AE130" s="125"/>
      <c r="AF130" s="125"/>
    </row>
    <row r="131" spans="1:32" ht="17.25" customHeight="1">
      <c r="A131" s="11">
        <v>119</v>
      </c>
      <c r="B131" s="12">
        <v>44680</v>
      </c>
      <c r="C131" s="13"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4" t="s">
        <v>32</v>
      </c>
      <c r="O131" s="20" t="s">
        <v>47</v>
      </c>
      <c r="P131" s="51" t="s">
        <v>322</v>
      </c>
      <c r="Q131" s="45">
        <v>25.8</v>
      </c>
      <c r="R131" s="52" t="s">
        <v>46</v>
      </c>
      <c r="S131" s="65">
        <v>1</v>
      </c>
      <c r="T131" s="156">
        <f t="shared" si="3"/>
        <v>25.8</v>
      </c>
      <c r="U131" s="33" t="s">
        <v>323</v>
      </c>
      <c r="V131" s="150" t="s">
        <v>324</v>
      </c>
      <c r="W131" s="231"/>
      <c r="X131" s="127"/>
      <c r="Y131" s="127"/>
      <c r="Z131" s="127"/>
      <c r="AA131" s="127"/>
      <c r="AB131" s="127"/>
      <c r="AC131" s="127"/>
      <c r="AD131" s="127"/>
      <c r="AE131" s="125"/>
      <c r="AF131" s="125"/>
    </row>
    <row r="132" spans="1:32" ht="17.25" customHeight="1">
      <c r="A132" s="11">
        <v>120</v>
      </c>
      <c r="B132" s="12">
        <v>44680</v>
      </c>
      <c r="C132" s="13">
        <v>0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4" t="s">
        <v>32</v>
      </c>
      <c r="O132" s="20" t="s">
        <v>47</v>
      </c>
      <c r="P132" s="51" t="s">
        <v>325</v>
      </c>
      <c r="Q132" s="45">
        <v>10</v>
      </c>
      <c r="R132" s="52" t="s">
        <v>46</v>
      </c>
      <c r="S132" s="65">
        <v>1</v>
      </c>
      <c r="T132" s="156">
        <f t="shared" si="3"/>
        <v>10</v>
      </c>
      <c r="U132" s="33" t="s">
        <v>323</v>
      </c>
      <c r="V132" s="150" t="s">
        <v>326</v>
      </c>
      <c r="W132" s="231"/>
      <c r="X132" s="127"/>
      <c r="Y132" s="127"/>
      <c r="Z132" s="127"/>
      <c r="AA132" s="127"/>
      <c r="AB132" s="127"/>
      <c r="AC132" s="127"/>
      <c r="AD132" s="127"/>
      <c r="AE132" s="125"/>
      <c r="AF132" s="125"/>
    </row>
    <row r="133" spans="1:32" ht="31.5" customHeight="1">
      <c r="A133" s="11">
        <v>121</v>
      </c>
      <c r="B133" s="12">
        <v>44679</v>
      </c>
      <c r="C133" s="13">
        <v>0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4" t="s">
        <v>32</v>
      </c>
      <c r="O133" s="20" t="s">
        <v>47</v>
      </c>
      <c r="P133" s="51" t="s">
        <v>329</v>
      </c>
      <c r="Q133" s="45">
        <v>5.84</v>
      </c>
      <c r="R133" s="52" t="s">
        <v>46</v>
      </c>
      <c r="S133" s="65">
        <v>1</v>
      </c>
      <c r="T133" s="156">
        <f t="shared" si="3"/>
        <v>5.84</v>
      </c>
      <c r="U133" s="47" t="s">
        <v>120</v>
      </c>
      <c r="V133" s="150" t="s">
        <v>332</v>
      </c>
      <c r="W133" s="231"/>
      <c r="X133" s="127"/>
      <c r="Y133" s="127"/>
      <c r="Z133" s="127"/>
      <c r="AA133" s="127"/>
      <c r="AB133" s="127"/>
      <c r="AC133" s="127"/>
      <c r="AD133" s="127"/>
      <c r="AE133" s="125"/>
      <c r="AF133" s="125"/>
    </row>
    <row r="134" spans="1:32" ht="18.75" customHeight="1">
      <c r="A134" s="11">
        <v>122</v>
      </c>
      <c r="B134" s="12">
        <v>44680</v>
      </c>
      <c r="C134" s="13">
        <v>0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4" t="s">
        <v>32</v>
      </c>
      <c r="O134" s="20" t="s">
        <v>47</v>
      </c>
      <c r="P134" s="51" t="s">
        <v>284</v>
      </c>
      <c r="Q134" s="45">
        <v>0.70667</v>
      </c>
      <c r="R134" s="52" t="s">
        <v>164</v>
      </c>
      <c r="S134" s="65">
        <v>18</v>
      </c>
      <c r="T134" s="156">
        <v>12.72</v>
      </c>
      <c r="U134" s="47" t="s">
        <v>120</v>
      </c>
      <c r="V134" s="150" t="s">
        <v>333</v>
      </c>
      <c r="W134" s="231"/>
      <c r="X134" s="127"/>
      <c r="Y134" s="127"/>
      <c r="Z134" s="127"/>
      <c r="AA134" s="127"/>
      <c r="AB134" s="127"/>
      <c r="AC134" s="127"/>
      <c r="AD134" s="127"/>
      <c r="AE134" s="125"/>
      <c r="AF134" s="125"/>
    </row>
    <row r="135" spans="1:32" ht="17.25" customHeight="1">
      <c r="A135" s="11">
        <v>123</v>
      </c>
      <c r="B135" s="12">
        <v>44680</v>
      </c>
      <c r="C135" s="13">
        <v>0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4" t="s">
        <v>32</v>
      </c>
      <c r="O135" s="20" t="s">
        <v>47</v>
      </c>
      <c r="P135" s="51" t="s">
        <v>330</v>
      </c>
      <c r="Q135" s="45">
        <v>0.68</v>
      </c>
      <c r="R135" s="52" t="s">
        <v>46</v>
      </c>
      <c r="S135" s="65">
        <v>1</v>
      </c>
      <c r="T135" s="156">
        <f t="shared" si="3"/>
        <v>0.68</v>
      </c>
      <c r="U135" s="47" t="s">
        <v>120</v>
      </c>
      <c r="V135" s="150" t="s">
        <v>333</v>
      </c>
      <c r="W135" s="231"/>
      <c r="X135" s="127"/>
      <c r="Y135" s="127"/>
      <c r="Z135" s="127"/>
      <c r="AA135" s="127"/>
      <c r="AB135" s="127"/>
      <c r="AC135" s="127"/>
      <c r="AD135" s="127"/>
      <c r="AE135" s="125"/>
      <c r="AF135" s="125"/>
    </row>
    <row r="136" spans="1:32" ht="31.5" customHeight="1">
      <c r="A136" s="11">
        <v>124</v>
      </c>
      <c r="B136" s="12">
        <v>44673</v>
      </c>
      <c r="C136" s="13">
        <v>0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4" t="s">
        <v>32</v>
      </c>
      <c r="O136" s="20" t="s">
        <v>47</v>
      </c>
      <c r="P136" s="51" t="s">
        <v>331</v>
      </c>
      <c r="Q136" s="45">
        <v>0.0024</v>
      </c>
      <c r="R136" s="52" t="s">
        <v>46</v>
      </c>
      <c r="S136" s="65">
        <v>2000</v>
      </c>
      <c r="T136" s="156">
        <f t="shared" si="3"/>
        <v>4.8</v>
      </c>
      <c r="U136" s="33" t="s">
        <v>143</v>
      </c>
      <c r="V136" s="150" t="s">
        <v>285</v>
      </c>
      <c r="W136" s="231"/>
      <c r="X136" s="127"/>
      <c r="Y136" s="127"/>
      <c r="Z136" s="127"/>
      <c r="AA136" s="127"/>
      <c r="AB136" s="127"/>
      <c r="AC136" s="127"/>
      <c r="AD136" s="127"/>
      <c r="AE136" s="125"/>
      <c r="AF136" s="125"/>
    </row>
    <row r="137" spans="1:32" ht="18" customHeight="1">
      <c r="A137" s="11">
        <v>125</v>
      </c>
      <c r="B137" s="12">
        <v>44664</v>
      </c>
      <c r="C137" s="13">
        <v>0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4" t="s">
        <v>32</v>
      </c>
      <c r="O137" s="20" t="s">
        <v>47</v>
      </c>
      <c r="P137" s="51" t="s">
        <v>362</v>
      </c>
      <c r="Q137" s="45">
        <v>0.34</v>
      </c>
      <c r="R137" s="52" t="s">
        <v>46</v>
      </c>
      <c r="S137" s="65">
        <v>3</v>
      </c>
      <c r="T137" s="156">
        <f t="shared" si="3"/>
        <v>1.02</v>
      </c>
      <c r="U137" s="33" t="s">
        <v>117</v>
      </c>
      <c r="V137" s="150" t="s">
        <v>363</v>
      </c>
      <c r="W137" s="231"/>
      <c r="X137" s="127"/>
      <c r="Y137" s="127"/>
      <c r="Z137" s="127"/>
      <c r="AA137" s="127"/>
      <c r="AB137" s="127"/>
      <c r="AC137" s="127"/>
      <c r="AD137" s="127"/>
      <c r="AE137" s="125"/>
      <c r="AF137" s="125"/>
    </row>
    <row r="138" spans="1:32" ht="20.25" customHeight="1">
      <c r="A138" s="11">
        <v>126</v>
      </c>
      <c r="B138" s="12">
        <v>44664</v>
      </c>
      <c r="C138" s="13">
        <v>0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4" t="s">
        <v>32</v>
      </c>
      <c r="O138" s="20" t="s">
        <v>47</v>
      </c>
      <c r="P138" s="51" t="s">
        <v>124</v>
      </c>
      <c r="Q138" s="45">
        <v>1.7</v>
      </c>
      <c r="R138" s="52" t="s">
        <v>116</v>
      </c>
      <c r="S138" s="65">
        <v>4</v>
      </c>
      <c r="T138" s="156">
        <f t="shared" si="3"/>
        <v>6.8</v>
      </c>
      <c r="U138" s="33" t="s">
        <v>117</v>
      </c>
      <c r="V138" s="150" t="s">
        <v>203</v>
      </c>
      <c r="W138" s="231"/>
      <c r="X138" s="127"/>
      <c r="Y138" s="127"/>
      <c r="Z138" s="127"/>
      <c r="AA138" s="127"/>
      <c r="AB138" s="127"/>
      <c r="AC138" s="127"/>
      <c r="AD138" s="127"/>
      <c r="AE138" s="125"/>
      <c r="AF138" s="125"/>
    </row>
    <row r="139" spans="1:32" ht="18" customHeight="1">
      <c r="A139" s="11">
        <v>127</v>
      </c>
      <c r="B139" s="12">
        <v>44664</v>
      </c>
      <c r="C139" s="13">
        <v>0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4" t="s">
        <v>32</v>
      </c>
      <c r="O139" s="20" t="s">
        <v>47</v>
      </c>
      <c r="P139" s="51" t="s">
        <v>115</v>
      </c>
      <c r="Q139" s="45">
        <v>1.7</v>
      </c>
      <c r="R139" s="52" t="s">
        <v>116</v>
      </c>
      <c r="S139" s="65">
        <v>8</v>
      </c>
      <c r="T139" s="156">
        <f t="shared" si="3"/>
        <v>13.6</v>
      </c>
      <c r="U139" s="33" t="s">
        <v>117</v>
      </c>
      <c r="V139" s="150" t="s">
        <v>364</v>
      </c>
      <c r="W139" s="231"/>
      <c r="X139" s="127"/>
      <c r="Y139" s="127"/>
      <c r="Z139" s="127"/>
      <c r="AA139" s="127"/>
      <c r="AB139" s="127"/>
      <c r="AC139" s="127"/>
      <c r="AD139" s="127"/>
      <c r="AE139" s="125"/>
      <c r="AF139" s="125"/>
    </row>
    <row r="140" spans="1:32" ht="21.75" customHeight="1">
      <c r="A140" s="11">
        <v>128</v>
      </c>
      <c r="B140" s="12">
        <v>44666</v>
      </c>
      <c r="C140" s="13">
        <v>0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4" t="s">
        <v>32</v>
      </c>
      <c r="O140" s="20" t="s">
        <v>47</v>
      </c>
      <c r="P140" s="51" t="s">
        <v>355</v>
      </c>
      <c r="Q140" s="45">
        <v>1.313</v>
      </c>
      <c r="R140" s="52" t="s">
        <v>164</v>
      </c>
      <c r="S140" s="65">
        <v>25</v>
      </c>
      <c r="T140" s="156">
        <f t="shared" si="3"/>
        <v>32.824999999999996</v>
      </c>
      <c r="U140" s="33" t="s">
        <v>357</v>
      </c>
      <c r="V140" s="150" t="s">
        <v>358</v>
      </c>
      <c r="W140" s="188"/>
      <c r="X140" s="127"/>
      <c r="Y140" s="127"/>
      <c r="Z140" s="127"/>
      <c r="AA140" s="127"/>
      <c r="AB140" s="127"/>
      <c r="AC140" s="127"/>
      <c r="AD140" s="127"/>
      <c r="AE140" s="125"/>
      <c r="AF140" s="125"/>
    </row>
    <row r="141" spans="1:32" ht="21" customHeight="1">
      <c r="A141" s="11">
        <v>129</v>
      </c>
      <c r="B141" s="12">
        <v>44666</v>
      </c>
      <c r="C141" s="13">
        <v>0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4" t="s">
        <v>32</v>
      </c>
      <c r="O141" s="20" t="s">
        <v>47</v>
      </c>
      <c r="P141" s="51" t="s">
        <v>356</v>
      </c>
      <c r="Q141" s="45">
        <v>0.125</v>
      </c>
      <c r="R141" s="52" t="s">
        <v>116</v>
      </c>
      <c r="S141" s="65">
        <v>18</v>
      </c>
      <c r="T141" s="156">
        <f t="shared" si="3"/>
        <v>2.25</v>
      </c>
      <c r="U141" s="33" t="s">
        <v>357</v>
      </c>
      <c r="V141" s="150" t="s">
        <v>358</v>
      </c>
      <c r="W141" s="188"/>
      <c r="X141" s="127"/>
      <c r="Y141" s="127"/>
      <c r="Z141" s="127"/>
      <c r="AA141" s="127"/>
      <c r="AB141" s="127"/>
      <c r="AC141" s="127"/>
      <c r="AD141" s="127"/>
      <c r="AE141" s="125"/>
      <c r="AF141" s="125"/>
    </row>
    <row r="142" spans="1:32" ht="31.5" customHeight="1">
      <c r="A142" s="11">
        <v>130</v>
      </c>
      <c r="B142" s="12">
        <v>44652</v>
      </c>
      <c r="C142" s="13">
        <v>0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4" t="s">
        <v>32</v>
      </c>
      <c r="O142" s="20" t="s">
        <v>47</v>
      </c>
      <c r="P142" s="51" t="s">
        <v>359</v>
      </c>
      <c r="Q142" s="45">
        <v>3.71</v>
      </c>
      <c r="R142" s="52" t="s">
        <v>164</v>
      </c>
      <c r="S142" s="65">
        <v>10</v>
      </c>
      <c r="T142" s="156">
        <f t="shared" si="3"/>
        <v>37.1</v>
      </c>
      <c r="U142" s="33" t="s">
        <v>361</v>
      </c>
      <c r="V142" s="150" t="s">
        <v>360</v>
      </c>
      <c r="W142" s="188"/>
      <c r="X142" s="127"/>
      <c r="Y142" s="127"/>
      <c r="Z142" s="127"/>
      <c r="AA142" s="127"/>
      <c r="AB142" s="127"/>
      <c r="AC142" s="127"/>
      <c r="AD142" s="127"/>
      <c r="AE142" s="125"/>
      <c r="AF142" s="125"/>
    </row>
    <row r="143" spans="1:32" ht="31.5" customHeight="1">
      <c r="A143" s="11">
        <v>131</v>
      </c>
      <c r="B143" s="12">
        <v>44680</v>
      </c>
      <c r="C143" s="13">
        <v>0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4" t="s">
        <v>32</v>
      </c>
      <c r="O143" s="20" t="s">
        <v>47</v>
      </c>
      <c r="P143" s="51" t="s">
        <v>374</v>
      </c>
      <c r="Q143" s="45">
        <v>2.0835</v>
      </c>
      <c r="R143" s="52" t="s">
        <v>46</v>
      </c>
      <c r="S143" s="65">
        <v>2</v>
      </c>
      <c r="T143" s="156">
        <f>Q143*S143</f>
        <v>4.167</v>
      </c>
      <c r="U143" s="33" t="s">
        <v>372</v>
      </c>
      <c r="V143" s="150" t="s">
        <v>371</v>
      </c>
      <c r="W143" s="188"/>
      <c r="X143" s="127"/>
      <c r="Y143" s="127"/>
      <c r="Z143" s="127"/>
      <c r="AA143" s="127"/>
      <c r="AB143" s="127"/>
      <c r="AC143" s="127"/>
      <c r="AD143" s="127"/>
      <c r="AE143" s="125"/>
      <c r="AF143" s="125"/>
    </row>
    <row r="144" spans="1:32" ht="31.5" customHeight="1">
      <c r="A144" s="11">
        <v>132</v>
      </c>
      <c r="B144" s="12">
        <v>44680</v>
      </c>
      <c r="C144" s="13">
        <v>0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4" t="s">
        <v>32</v>
      </c>
      <c r="O144" s="20" t="s">
        <v>47</v>
      </c>
      <c r="P144" s="51" t="s">
        <v>375</v>
      </c>
      <c r="Q144" s="45">
        <v>4.2285</v>
      </c>
      <c r="R144" s="52" t="s">
        <v>46</v>
      </c>
      <c r="S144" s="65">
        <v>2</v>
      </c>
      <c r="T144" s="156">
        <f>Q144*S144</f>
        <v>8.457</v>
      </c>
      <c r="U144" s="33" t="s">
        <v>372</v>
      </c>
      <c r="V144" s="150" t="s">
        <v>371</v>
      </c>
      <c r="W144" s="188"/>
      <c r="X144" s="127"/>
      <c r="Y144" s="127"/>
      <c r="Z144" s="127"/>
      <c r="AA144" s="127"/>
      <c r="AB144" s="127"/>
      <c r="AC144" s="127"/>
      <c r="AD144" s="127"/>
      <c r="AE144" s="125"/>
      <c r="AF144" s="125"/>
    </row>
    <row r="145" spans="1:32" ht="31.5" customHeight="1">
      <c r="A145" s="11">
        <v>133</v>
      </c>
      <c r="B145" s="12">
        <v>44655</v>
      </c>
      <c r="C145" s="13">
        <v>0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4" t="s">
        <v>32</v>
      </c>
      <c r="O145" s="20" t="s">
        <v>47</v>
      </c>
      <c r="P145" s="51" t="s">
        <v>376</v>
      </c>
      <c r="Q145" s="45">
        <v>3.5</v>
      </c>
      <c r="R145" s="52" t="s">
        <v>46</v>
      </c>
      <c r="S145" s="65">
        <v>1</v>
      </c>
      <c r="T145" s="156">
        <f>Q145*S145</f>
        <v>3.5</v>
      </c>
      <c r="U145" s="33" t="s">
        <v>377</v>
      </c>
      <c r="V145" s="150" t="s">
        <v>378</v>
      </c>
      <c r="W145" s="188"/>
      <c r="X145" s="127"/>
      <c r="Y145" s="127"/>
      <c r="Z145" s="127"/>
      <c r="AA145" s="127"/>
      <c r="AB145" s="127"/>
      <c r="AC145" s="127"/>
      <c r="AD145" s="127"/>
      <c r="AE145" s="125"/>
      <c r="AF145" s="125"/>
    </row>
    <row r="146" spans="1:32" ht="30">
      <c r="A146" s="11">
        <v>134</v>
      </c>
      <c r="B146" s="12">
        <v>44655</v>
      </c>
      <c r="C146" s="13">
        <v>0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4" t="s">
        <v>32</v>
      </c>
      <c r="O146" s="20" t="s">
        <v>47</v>
      </c>
      <c r="P146" s="51" t="s">
        <v>365</v>
      </c>
      <c r="Q146" s="45">
        <v>2.4879</v>
      </c>
      <c r="R146" s="52" t="s">
        <v>130</v>
      </c>
      <c r="S146" s="65">
        <v>29.5</v>
      </c>
      <c r="T146" s="156">
        <v>73.393</v>
      </c>
      <c r="U146" s="33" t="s">
        <v>366</v>
      </c>
      <c r="V146" s="150" t="s">
        <v>367</v>
      </c>
      <c r="W146" s="213"/>
      <c r="X146" s="127"/>
      <c r="Y146" s="127"/>
      <c r="Z146" s="127"/>
      <c r="AA146" s="127"/>
      <c r="AB146" s="127"/>
      <c r="AC146" s="127"/>
      <c r="AD146" s="127"/>
      <c r="AE146" s="125"/>
      <c r="AF146" s="125"/>
    </row>
    <row r="147" spans="1:32" ht="15">
      <c r="A147" s="11">
        <v>135</v>
      </c>
      <c r="B147" s="12">
        <v>44655</v>
      </c>
      <c r="C147" s="13">
        <v>0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4" t="s">
        <v>32</v>
      </c>
      <c r="O147" s="20" t="s">
        <v>47</v>
      </c>
      <c r="P147" s="51" t="s">
        <v>368</v>
      </c>
      <c r="Q147" s="45">
        <v>2.481</v>
      </c>
      <c r="R147" s="52" t="s">
        <v>130</v>
      </c>
      <c r="S147" s="65">
        <v>23.4</v>
      </c>
      <c r="T147" s="156">
        <f t="shared" si="3"/>
        <v>58.05539999999999</v>
      </c>
      <c r="U147" s="33" t="s">
        <v>366</v>
      </c>
      <c r="V147" s="150" t="s">
        <v>369</v>
      </c>
      <c r="W147" s="213"/>
      <c r="X147" s="127"/>
      <c r="Y147" s="127"/>
      <c r="Z147" s="127"/>
      <c r="AA147" s="127"/>
      <c r="AB147" s="127"/>
      <c r="AC147" s="127"/>
      <c r="AD147" s="127"/>
      <c r="AE147" s="125"/>
      <c r="AF147" s="125"/>
    </row>
    <row r="148" spans="1:32" ht="15">
      <c r="A148" s="11">
        <v>136</v>
      </c>
      <c r="B148" s="12">
        <v>44680</v>
      </c>
      <c r="C148" s="13">
        <v>0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4" t="s">
        <v>32</v>
      </c>
      <c r="O148" s="20" t="s">
        <v>47</v>
      </c>
      <c r="P148" s="51" t="s">
        <v>370</v>
      </c>
      <c r="Q148" s="45">
        <v>1.91992</v>
      </c>
      <c r="R148" s="52" t="s">
        <v>130</v>
      </c>
      <c r="S148" s="65">
        <v>13</v>
      </c>
      <c r="T148" s="156">
        <v>24.959</v>
      </c>
      <c r="U148" s="33" t="s">
        <v>372</v>
      </c>
      <c r="V148" s="150" t="s">
        <v>371</v>
      </c>
      <c r="W148" s="213"/>
      <c r="X148" s="127"/>
      <c r="Y148" s="127"/>
      <c r="Z148" s="127"/>
      <c r="AA148" s="127"/>
      <c r="AB148" s="127"/>
      <c r="AC148" s="127"/>
      <c r="AD148" s="127"/>
      <c r="AE148" s="125"/>
      <c r="AF148" s="125"/>
    </row>
    <row r="149" spans="1:32" ht="17.25" customHeight="1">
      <c r="A149" s="11">
        <v>137</v>
      </c>
      <c r="B149" s="12">
        <v>44679</v>
      </c>
      <c r="C149" s="13">
        <v>0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4" t="s">
        <v>32</v>
      </c>
      <c r="O149" s="20" t="s">
        <v>47</v>
      </c>
      <c r="P149" s="51" t="s">
        <v>134</v>
      </c>
      <c r="Q149" s="45">
        <v>0.0481</v>
      </c>
      <c r="R149" s="52" t="s">
        <v>48</v>
      </c>
      <c r="S149" s="65">
        <v>30</v>
      </c>
      <c r="T149" s="156">
        <f t="shared" si="3"/>
        <v>1.4429999999999998</v>
      </c>
      <c r="U149" s="33" t="s">
        <v>87</v>
      </c>
      <c r="V149" s="210" t="s">
        <v>340</v>
      </c>
      <c r="W149" s="199"/>
      <c r="X149" s="127"/>
      <c r="Y149" s="127"/>
      <c r="Z149" s="127"/>
      <c r="AA149" s="127"/>
      <c r="AB149" s="127"/>
      <c r="AC149" s="127"/>
      <c r="AD149" s="127"/>
      <c r="AE149" s="125"/>
      <c r="AF149" s="125"/>
    </row>
    <row r="150" spans="1:32" ht="15">
      <c r="A150" s="15"/>
      <c r="B150" s="15"/>
      <c r="C150" s="16"/>
      <c r="D150" s="16"/>
      <c r="E150" s="16"/>
      <c r="F150" s="16"/>
      <c r="G150" s="16"/>
      <c r="H150" s="16"/>
      <c r="I150" s="35"/>
      <c r="J150" s="35"/>
      <c r="K150" s="35"/>
      <c r="L150" s="35"/>
      <c r="M150" s="35"/>
      <c r="N150" s="36"/>
      <c r="O150" s="107"/>
      <c r="P150" s="110" t="s">
        <v>49</v>
      </c>
      <c r="Q150" s="108"/>
      <c r="R150" s="92"/>
      <c r="S150" s="93"/>
      <c r="T150" s="91"/>
      <c r="U150" s="24"/>
      <c r="V150" s="135"/>
      <c r="W150" s="127"/>
      <c r="X150" s="127"/>
      <c r="Y150" s="127"/>
      <c r="Z150" s="127"/>
      <c r="AA150" s="127"/>
      <c r="AB150" s="127"/>
      <c r="AC150" s="127"/>
      <c r="AD150" s="127"/>
      <c r="AE150" s="125"/>
      <c r="AF150" s="125"/>
    </row>
    <row r="151" spans="1:32" ht="18.75" customHeight="1">
      <c r="A151" s="15"/>
      <c r="B151" s="15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7"/>
      <c r="O151" s="17"/>
      <c r="P151" s="109" t="s">
        <v>50</v>
      </c>
      <c r="Q151" s="66"/>
      <c r="R151" s="27"/>
      <c r="S151" s="67"/>
      <c r="T151" s="70"/>
      <c r="U151" s="19"/>
      <c r="V151" s="136"/>
      <c r="W151" s="127"/>
      <c r="X151" s="127"/>
      <c r="Y151" s="127"/>
      <c r="Z151" s="127"/>
      <c r="AA151" s="127"/>
      <c r="AB151" s="127"/>
      <c r="AC151" s="127"/>
      <c r="AD151" s="127"/>
      <c r="AE151" s="125"/>
      <c r="AF151" s="125"/>
    </row>
    <row r="152" spans="1:32" ht="15">
      <c r="A152" s="15"/>
      <c r="B152" s="15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7"/>
      <c r="O152" s="17"/>
      <c r="P152" s="22" t="s">
        <v>51</v>
      </c>
      <c r="Q152" s="66"/>
      <c r="R152" s="27"/>
      <c r="S152" s="67"/>
      <c r="T152" s="70"/>
      <c r="U152" s="19"/>
      <c r="V152" s="136"/>
      <c r="W152" s="127"/>
      <c r="X152" s="127"/>
      <c r="Y152" s="127"/>
      <c r="Z152" s="127"/>
      <c r="AA152" s="127"/>
      <c r="AB152" s="127"/>
      <c r="AC152" s="127"/>
      <c r="AD152" s="127"/>
      <c r="AE152" s="125"/>
      <c r="AF152" s="125"/>
    </row>
    <row r="153" spans="1:32" ht="15">
      <c r="A153" s="15"/>
      <c r="B153" s="15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7"/>
      <c r="O153" s="15"/>
      <c r="P153" s="22" t="s">
        <v>52</v>
      </c>
      <c r="Q153" s="68"/>
      <c r="R153" s="27"/>
      <c r="S153" s="67"/>
      <c r="T153" s="71"/>
      <c r="U153" s="19"/>
      <c r="V153" s="136"/>
      <c r="W153" s="127"/>
      <c r="X153" s="127"/>
      <c r="Y153" s="127"/>
      <c r="Z153" s="127"/>
      <c r="AA153" s="127"/>
      <c r="AB153" s="127"/>
      <c r="AC153" s="127"/>
      <c r="AD153" s="127"/>
      <c r="AE153" s="125"/>
      <c r="AF153" s="125"/>
    </row>
    <row r="154" spans="1:32" ht="30">
      <c r="A154" s="27"/>
      <c r="B154" s="15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7"/>
      <c r="O154" s="17"/>
      <c r="P154" s="22" t="s">
        <v>53</v>
      </c>
      <c r="Q154" s="68"/>
      <c r="R154" s="27"/>
      <c r="S154" s="67"/>
      <c r="T154" s="71"/>
      <c r="U154" s="19"/>
      <c r="V154" s="136"/>
      <c r="W154" s="127"/>
      <c r="X154" s="127"/>
      <c r="Y154" s="127"/>
      <c r="Z154" s="127"/>
      <c r="AA154" s="127"/>
      <c r="AB154" s="127"/>
      <c r="AC154" s="127"/>
      <c r="AD154" s="127"/>
      <c r="AE154" s="125"/>
      <c r="AF154" s="125"/>
    </row>
    <row r="155" spans="1:32" ht="15">
      <c r="A155" s="27"/>
      <c r="B155" s="15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7"/>
      <c r="O155" s="17"/>
      <c r="P155" s="22" t="s">
        <v>54</v>
      </c>
      <c r="Q155" s="68"/>
      <c r="R155" s="27"/>
      <c r="S155" s="67"/>
      <c r="T155" s="71"/>
      <c r="U155" s="19"/>
      <c r="V155" s="136"/>
      <c r="W155" s="127"/>
      <c r="X155" s="127"/>
      <c r="Y155" s="127"/>
      <c r="Z155" s="127"/>
      <c r="AA155" s="127"/>
      <c r="AB155" s="127"/>
      <c r="AC155" s="127"/>
      <c r="AD155" s="127"/>
      <c r="AE155" s="125"/>
      <c r="AF155" s="125"/>
    </row>
    <row r="156" spans="1:32" ht="30">
      <c r="A156" s="27"/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7"/>
      <c r="O156" s="17"/>
      <c r="P156" s="22" t="s">
        <v>55</v>
      </c>
      <c r="Q156" s="69"/>
      <c r="R156" s="27"/>
      <c r="S156" s="67"/>
      <c r="T156" s="71"/>
      <c r="U156" s="19"/>
      <c r="V156" s="136"/>
      <c r="W156" s="127"/>
      <c r="X156" s="127"/>
      <c r="Y156" s="127"/>
      <c r="Z156" s="127"/>
      <c r="AA156" s="127"/>
      <c r="AB156" s="127"/>
      <c r="AC156" s="127"/>
      <c r="AD156" s="127"/>
      <c r="AE156" s="125"/>
      <c r="AF156" s="125"/>
    </row>
    <row r="157" spans="1:32" ht="30">
      <c r="A157" s="27"/>
      <c r="B157" s="15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7"/>
      <c r="O157" s="17"/>
      <c r="P157" s="119" t="s">
        <v>56</v>
      </c>
      <c r="Q157" s="69"/>
      <c r="R157" s="27"/>
      <c r="S157" s="67"/>
      <c r="T157" s="66"/>
      <c r="U157" s="19"/>
      <c r="V157" s="136"/>
      <c r="W157" s="127"/>
      <c r="X157" s="127"/>
      <c r="Y157" s="127"/>
      <c r="Z157" s="127"/>
      <c r="AA157" s="127"/>
      <c r="AB157" s="127"/>
      <c r="AC157" s="127"/>
      <c r="AD157" s="127"/>
      <c r="AE157" s="125"/>
      <c r="AF157" s="125"/>
    </row>
    <row r="158" spans="1:32" ht="33.75" customHeight="1">
      <c r="A158" s="155">
        <v>138</v>
      </c>
      <c r="B158" s="28">
        <v>44681</v>
      </c>
      <c r="C158" s="29">
        <v>0</v>
      </c>
      <c r="D158" s="29">
        <v>0</v>
      </c>
      <c r="E158" s="29">
        <v>0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30" t="s">
        <v>32</v>
      </c>
      <c r="O158" s="31">
        <v>0</v>
      </c>
      <c r="P158" s="50" t="s">
        <v>57</v>
      </c>
      <c r="Q158" s="80">
        <v>0.04</v>
      </c>
      <c r="R158" s="52" t="s">
        <v>46</v>
      </c>
      <c r="S158" s="74">
        <f>317+27</f>
        <v>344</v>
      </c>
      <c r="T158" s="80">
        <f>Q158*S158</f>
        <v>13.76</v>
      </c>
      <c r="U158" s="61" t="s">
        <v>58</v>
      </c>
      <c r="V158" s="150" t="s">
        <v>91</v>
      </c>
      <c r="W158" s="245"/>
      <c r="X158" s="245"/>
      <c r="Y158" s="127"/>
      <c r="Z158" s="127"/>
      <c r="AA158" s="127"/>
      <c r="AB158" s="127"/>
      <c r="AC158" s="127"/>
      <c r="AD158" s="127"/>
      <c r="AE158" s="125"/>
      <c r="AF158" s="125"/>
    </row>
    <row r="159" spans="1:32" ht="34.5" customHeight="1">
      <c r="A159" s="155">
        <v>139</v>
      </c>
      <c r="B159" s="28">
        <v>44681</v>
      </c>
      <c r="C159" s="29">
        <v>0</v>
      </c>
      <c r="D159" s="29">
        <v>0</v>
      </c>
      <c r="E159" s="29">
        <v>0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30" t="s">
        <v>32</v>
      </c>
      <c r="O159" s="31">
        <v>0</v>
      </c>
      <c r="P159" s="21" t="s">
        <v>57</v>
      </c>
      <c r="Q159" s="79">
        <v>0.04</v>
      </c>
      <c r="R159" s="81" t="s">
        <v>46</v>
      </c>
      <c r="S159" s="121">
        <v>143</v>
      </c>
      <c r="T159" s="80">
        <f>Q159*S159</f>
        <v>5.72</v>
      </c>
      <c r="U159" s="62" t="s">
        <v>59</v>
      </c>
      <c r="V159" s="137" t="s">
        <v>89</v>
      </c>
      <c r="W159" s="245"/>
      <c r="X159" s="245"/>
      <c r="Y159" s="127"/>
      <c r="Z159" s="127"/>
      <c r="AA159" s="127"/>
      <c r="AB159" s="127"/>
      <c r="AC159" s="127"/>
      <c r="AD159" s="127"/>
      <c r="AE159" s="125"/>
      <c r="AF159" s="125"/>
    </row>
    <row r="160" spans="1:32" ht="37.5" customHeight="1">
      <c r="A160" s="155">
        <v>140</v>
      </c>
      <c r="B160" s="28">
        <v>44681</v>
      </c>
      <c r="C160" s="29">
        <v>0</v>
      </c>
      <c r="D160" s="29">
        <v>0</v>
      </c>
      <c r="E160" s="29">
        <v>0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30" t="s">
        <v>32</v>
      </c>
      <c r="O160" s="31">
        <v>0</v>
      </c>
      <c r="P160" s="46" t="s">
        <v>79</v>
      </c>
      <c r="Q160" s="83">
        <v>0.53225</v>
      </c>
      <c r="R160" s="34" t="s">
        <v>43</v>
      </c>
      <c r="S160" s="74">
        <v>11</v>
      </c>
      <c r="T160" s="80">
        <f>Q160*S160</f>
        <v>5.85475</v>
      </c>
      <c r="U160" s="38" t="s">
        <v>78</v>
      </c>
      <c r="V160" s="151" t="s">
        <v>385</v>
      </c>
      <c r="W160" s="245"/>
      <c r="X160" s="245"/>
      <c r="Y160" s="127"/>
      <c r="Z160" s="127"/>
      <c r="AA160" s="127"/>
      <c r="AB160" s="127"/>
      <c r="AC160" s="127"/>
      <c r="AD160" s="127"/>
      <c r="AE160" s="125"/>
      <c r="AF160" s="125"/>
    </row>
    <row r="161" spans="1:32" ht="41.25" customHeight="1">
      <c r="A161" s="155">
        <v>141</v>
      </c>
      <c r="B161" s="28">
        <v>44681</v>
      </c>
      <c r="C161" s="29">
        <v>0</v>
      </c>
      <c r="D161" s="29">
        <v>0</v>
      </c>
      <c r="E161" s="29">
        <v>0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30" t="s">
        <v>32</v>
      </c>
      <c r="O161" s="31">
        <v>0</v>
      </c>
      <c r="P161" s="21" t="s">
        <v>60</v>
      </c>
      <c r="Q161" s="84">
        <v>17.55792</v>
      </c>
      <c r="R161" s="85" t="s">
        <v>61</v>
      </c>
      <c r="S161" s="74">
        <v>1</v>
      </c>
      <c r="T161" s="80">
        <f>Q161*S161</f>
        <v>17.55792</v>
      </c>
      <c r="U161" s="98" t="s">
        <v>62</v>
      </c>
      <c r="V161" s="139" t="s">
        <v>386</v>
      </c>
      <c r="W161" s="245"/>
      <c r="X161" s="245"/>
      <c r="Y161" s="127"/>
      <c r="Z161" s="127"/>
      <c r="AA161" s="127"/>
      <c r="AB161" s="127"/>
      <c r="AC161" s="127"/>
      <c r="AD161" s="127"/>
      <c r="AE161" s="125"/>
      <c r="AF161" s="125"/>
    </row>
    <row r="162" spans="1:32" ht="30">
      <c r="A162" s="155">
        <v>142</v>
      </c>
      <c r="B162" s="28">
        <v>44681</v>
      </c>
      <c r="C162" s="29">
        <v>0</v>
      </c>
      <c r="D162" s="29">
        <v>0</v>
      </c>
      <c r="E162" s="29">
        <v>0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30" t="s">
        <v>32</v>
      </c>
      <c r="O162" s="31">
        <v>0</v>
      </c>
      <c r="P162" s="21" t="s">
        <v>63</v>
      </c>
      <c r="Q162" s="80">
        <v>2.5002</v>
      </c>
      <c r="R162" s="81" t="s">
        <v>46</v>
      </c>
      <c r="S162" s="74">
        <v>1</v>
      </c>
      <c r="T162" s="79">
        <f>Q162*S162</f>
        <v>2.5002</v>
      </c>
      <c r="U162" s="46" t="s">
        <v>64</v>
      </c>
      <c r="V162" s="44"/>
      <c r="W162" s="245"/>
      <c r="X162" s="245"/>
      <c r="Y162" s="127"/>
      <c r="Z162" s="127"/>
      <c r="AA162" s="127"/>
      <c r="AB162" s="127"/>
      <c r="AC162" s="127"/>
      <c r="AD162" s="127"/>
      <c r="AE162" s="125"/>
      <c r="AF162" s="125"/>
    </row>
    <row r="163" spans="1:32" ht="37.5" customHeight="1">
      <c r="A163" s="155">
        <v>143</v>
      </c>
      <c r="B163" s="28">
        <v>44681</v>
      </c>
      <c r="C163" s="29">
        <v>0</v>
      </c>
      <c r="D163" s="29">
        <v>0</v>
      </c>
      <c r="E163" s="29">
        <v>0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30" t="s">
        <v>32</v>
      </c>
      <c r="O163" s="31">
        <v>0</v>
      </c>
      <c r="P163" s="21" t="s">
        <v>65</v>
      </c>
      <c r="Q163" s="79">
        <v>11.44594</v>
      </c>
      <c r="R163" s="81" t="s">
        <v>46</v>
      </c>
      <c r="S163" s="161">
        <v>1</v>
      </c>
      <c r="T163" s="79">
        <f>Q163*S163</f>
        <v>11.44594</v>
      </c>
      <c r="U163" s="112" t="s">
        <v>66</v>
      </c>
      <c r="V163" s="140" t="s">
        <v>92</v>
      </c>
      <c r="W163" s="245"/>
      <c r="X163" s="245"/>
      <c r="Y163" s="127"/>
      <c r="Z163" s="127"/>
      <c r="AA163" s="127"/>
      <c r="AB163" s="127"/>
      <c r="AC163" s="127"/>
      <c r="AD163" s="127"/>
      <c r="AE163" s="125"/>
      <c r="AF163" s="125"/>
    </row>
    <row r="164" spans="1:32" ht="30">
      <c r="A164" s="155">
        <v>144</v>
      </c>
      <c r="B164" s="28">
        <v>44681</v>
      </c>
      <c r="C164" s="29">
        <v>0</v>
      </c>
      <c r="D164" s="29">
        <v>0</v>
      </c>
      <c r="E164" s="29">
        <v>0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30" t="s">
        <v>32</v>
      </c>
      <c r="O164" s="31">
        <v>0</v>
      </c>
      <c r="P164" s="21" t="s">
        <v>67</v>
      </c>
      <c r="Q164" s="79">
        <v>0.51649</v>
      </c>
      <c r="R164" s="81" t="s">
        <v>76</v>
      </c>
      <c r="S164" s="161">
        <v>1</v>
      </c>
      <c r="T164" s="79">
        <f>Q164*S164</f>
        <v>0.51649</v>
      </c>
      <c r="U164" s="118" t="s">
        <v>68</v>
      </c>
      <c r="V164" s="44" t="s">
        <v>93</v>
      </c>
      <c r="W164" s="245"/>
      <c r="X164" s="245"/>
      <c r="Y164" s="127"/>
      <c r="Z164" s="127"/>
      <c r="AA164" s="127"/>
      <c r="AB164" s="127"/>
      <c r="AC164" s="127"/>
      <c r="AD164" s="127"/>
      <c r="AE164" s="125"/>
      <c r="AF164" s="125"/>
    </row>
    <row r="165" spans="1:32" ht="42" customHeight="1">
      <c r="A165" s="155">
        <v>145</v>
      </c>
      <c r="B165" s="28">
        <v>44681</v>
      </c>
      <c r="C165" s="29">
        <v>0</v>
      </c>
      <c r="D165" s="29">
        <v>0</v>
      </c>
      <c r="E165" s="29">
        <v>0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30" t="s">
        <v>32</v>
      </c>
      <c r="O165" s="31">
        <v>0</v>
      </c>
      <c r="P165" s="21" t="s">
        <v>69</v>
      </c>
      <c r="Q165" s="79">
        <v>6.54425</v>
      </c>
      <c r="R165" s="81" t="s">
        <v>76</v>
      </c>
      <c r="S165" s="161">
        <v>1</v>
      </c>
      <c r="T165" s="79">
        <f>Q165*S165</f>
        <v>6.54425</v>
      </c>
      <c r="U165" s="61" t="s">
        <v>68</v>
      </c>
      <c r="V165" s="138" t="s">
        <v>94</v>
      </c>
      <c r="W165" s="245"/>
      <c r="X165" s="245"/>
      <c r="Y165" s="127"/>
      <c r="Z165" s="127"/>
      <c r="AA165" s="127"/>
      <c r="AB165" s="127"/>
      <c r="AC165" s="127"/>
      <c r="AD165" s="127"/>
      <c r="AE165" s="125"/>
      <c r="AF165" s="125"/>
    </row>
    <row r="166" spans="1:32" ht="36.75" customHeight="1">
      <c r="A166" s="155">
        <v>146</v>
      </c>
      <c r="B166" s="28">
        <v>44681</v>
      </c>
      <c r="C166" s="29">
        <v>0</v>
      </c>
      <c r="D166" s="29">
        <v>0</v>
      </c>
      <c r="E166" s="29">
        <v>0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30" t="s">
        <v>32</v>
      </c>
      <c r="O166" s="31">
        <v>0</v>
      </c>
      <c r="P166" s="21" t="s">
        <v>70</v>
      </c>
      <c r="Q166" s="79">
        <v>3.34621</v>
      </c>
      <c r="R166" s="81" t="s">
        <v>76</v>
      </c>
      <c r="S166" s="161">
        <v>1</v>
      </c>
      <c r="T166" s="79">
        <f>Q166*S166</f>
        <v>3.34621</v>
      </c>
      <c r="U166" s="61" t="s">
        <v>68</v>
      </c>
      <c r="V166" s="134" t="s">
        <v>95</v>
      </c>
      <c r="W166" s="245"/>
      <c r="X166" s="245"/>
      <c r="Y166" s="127"/>
      <c r="Z166" s="127"/>
      <c r="AA166" s="127"/>
      <c r="AB166" s="127"/>
      <c r="AC166" s="127"/>
      <c r="AD166" s="127"/>
      <c r="AE166" s="125"/>
      <c r="AF166" s="125"/>
    </row>
    <row r="167" spans="1:32" ht="18" customHeight="1">
      <c r="A167" s="155">
        <v>147</v>
      </c>
      <c r="B167" s="28">
        <v>44679</v>
      </c>
      <c r="C167" s="29">
        <v>0</v>
      </c>
      <c r="D167" s="29">
        <v>0</v>
      </c>
      <c r="E167" s="29">
        <v>0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30" t="s">
        <v>32</v>
      </c>
      <c r="O167" s="31">
        <v>0</v>
      </c>
      <c r="P167" s="21" t="s">
        <v>70</v>
      </c>
      <c r="Q167" s="79">
        <v>0.7</v>
      </c>
      <c r="R167" s="26" t="s">
        <v>46</v>
      </c>
      <c r="S167" s="65">
        <v>1</v>
      </c>
      <c r="T167" s="79">
        <f>Q167*S167</f>
        <v>0.7</v>
      </c>
      <c r="U167" s="120" t="s">
        <v>71</v>
      </c>
      <c r="V167" s="150" t="s">
        <v>302</v>
      </c>
      <c r="W167" s="226"/>
      <c r="X167" s="227"/>
      <c r="Y167" s="183"/>
      <c r="Z167" s="182"/>
      <c r="AA167" s="182"/>
      <c r="AB167" s="182"/>
      <c r="AC167" s="182"/>
      <c r="AD167" s="127"/>
      <c r="AE167" s="127"/>
      <c r="AF167" s="127"/>
    </row>
    <row r="168" spans="1:32" ht="19.5" customHeight="1">
      <c r="A168" s="155">
        <v>148</v>
      </c>
      <c r="B168" s="28">
        <v>44676</v>
      </c>
      <c r="C168" s="29">
        <v>0</v>
      </c>
      <c r="D168" s="29">
        <v>0</v>
      </c>
      <c r="E168" s="29">
        <v>0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30" t="s">
        <v>32</v>
      </c>
      <c r="O168" s="31">
        <v>0</v>
      </c>
      <c r="P168" s="21" t="s">
        <v>70</v>
      </c>
      <c r="Q168" s="82">
        <v>1.2</v>
      </c>
      <c r="R168" s="165" t="s">
        <v>46</v>
      </c>
      <c r="S168" s="86">
        <v>1</v>
      </c>
      <c r="T168" s="79">
        <f>Q168*S168</f>
        <v>1.2</v>
      </c>
      <c r="U168" s="120" t="s">
        <v>71</v>
      </c>
      <c r="V168" s="150" t="s">
        <v>301</v>
      </c>
      <c r="W168" s="226"/>
      <c r="X168" s="227"/>
      <c r="Y168" s="227"/>
      <c r="Z168" s="182"/>
      <c r="AA168" s="182"/>
      <c r="AB168" s="182"/>
      <c r="AC168" s="182"/>
      <c r="AD168" s="127"/>
      <c r="AE168" s="127"/>
      <c r="AF168" s="127"/>
    </row>
    <row r="169" spans="1:32" ht="17.25" customHeight="1">
      <c r="A169" s="155">
        <v>149</v>
      </c>
      <c r="B169" s="28">
        <v>44681</v>
      </c>
      <c r="C169" s="170">
        <v>0</v>
      </c>
      <c r="D169" s="170">
        <v>0</v>
      </c>
      <c r="E169" s="170">
        <v>0</v>
      </c>
      <c r="F169" s="170">
        <v>0</v>
      </c>
      <c r="G169" s="170">
        <v>0</v>
      </c>
      <c r="H169" s="170">
        <v>0</v>
      </c>
      <c r="I169" s="170">
        <v>0</v>
      </c>
      <c r="J169" s="170">
        <v>0</v>
      </c>
      <c r="K169" s="170">
        <v>0</v>
      </c>
      <c r="L169" s="170">
        <v>0</v>
      </c>
      <c r="M169" s="170">
        <v>0</v>
      </c>
      <c r="N169" s="171" t="s">
        <v>32</v>
      </c>
      <c r="O169" s="172">
        <v>0</v>
      </c>
      <c r="P169" s="21" t="s">
        <v>84</v>
      </c>
      <c r="Q169" s="82">
        <v>4.97053</v>
      </c>
      <c r="R169" s="165" t="s">
        <v>46</v>
      </c>
      <c r="S169" s="86">
        <v>1</v>
      </c>
      <c r="T169" s="82">
        <f>Q169*S169</f>
        <v>4.97053</v>
      </c>
      <c r="U169" s="62" t="s">
        <v>83</v>
      </c>
      <c r="V169" s="32" t="s">
        <v>353</v>
      </c>
      <c r="W169" s="226"/>
      <c r="X169" s="227"/>
      <c r="Y169" s="227"/>
      <c r="Z169" s="183"/>
      <c r="AA169" s="183"/>
      <c r="AB169" s="183"/>
      <c r="AC169" s="183"/>
      <c r="AD169" s="183"/>
      <c r="AE169" s="183"/>
      <c r="AF169" s="183"/>
    </row>
    <row r="170" spans="1:32" ht="17.25" customHeight="1">
      <c r="A170" s="155">
        <v>150</v>
      </c>
      <c r="B170" s="248">
        <v>44681</v>
      </c>
      <c r="C170" s="252">
        <v>0</v>
      </c>
      <c r="D170" s="252">
        <v>0</v>
      </c>
      <c r="E170" s="252">
        <v>0</v>
      </c>
      <c r="F170" s="252">
        <v>0</v>
      </c>
      <c r="G170" s="252">
        <v>0</v>
      </c>
      <c r="H170" s="252">
        <v>0</v>
      </c>
      <c r="I170" s="252">
        <v>0</v>
      </c>
      <c r="J170" s="252">
        <v>0</v>
      </c>
      <c r="K170" s="252">
        <v>0</v>
      </c>
      <c r="L170" s="252">
        <v>0</v>
      </c>
      <c r="M170" s="252">
        <v>0</v>
      </c>
      <c r="N170" s="253" t="s">
        <v>32</v>
      </c>
      <c r="O170" s="254">
        <v>0</v>
      </c>
      <c r="P170" s="250" t="s">
        <v>84</v>
      </c>
      <c r="Q170" s="83">
        <v>2.37089</v>
      </c>
      <c r="R170" s="87" t="s">
        <v>46</v>
      </c>
      <c r="S170" s="168">
        <v>1</v>
      </c>
      <c r="T170" s="83">
        <f>Q170*S170</f>
        <v>2.37089</v>
      </c>
      <c r="U170" s="174" t="s">
        <v>83</v>
      </c>
      <c r="V170" s="206" t="s">
        <v>353</v>
      </c>
      <c r="W170" s="226"/>
      <c r="X170" s="227"/>
      <c r="Y170" s="227"/>
      <c r="Z170" s="183"/>
      <c r="AA170" s="183"/>
      <c r="AB170" s="183"/>
      <c r="AC170" s="183"/>
      <c r="AD170" s="183"/>
      <c r="AE170" s="183"/>
      <c r="AF170" s="183"/>
    </row>
    <row r="171" spans="1:32" ht="15.75" customHeight="1">
      <c r="A171" s="155">
        <v>151</v>
      </c>
      <c r="B171" s="249">
        <v>44670</v>
      </c>
      <c r="C171" s="252">
        <v>0</v>
      </c>
      <c r="D171" s="252">
        <v>0</v>
      </c>
      <c r="E171" s="252">
        <v>0</v>
      </c>
      <c r="F171" s="252">
        <v>0</v>
      </c>
      <c r="G171" s="252">
        <v>0</v>
      </c>
      <c r="H171" s="252">
        <v>0</v>
      </c>
      <c r="I171" s="252">
        <v>0</v>
      </c>
      <c r="J171" s="252">
        <v>0</v>
      </c>
      <c r="K171" s="252">
        <v>0</v>
      </c>
      <c r="L171" s="252">
        <v>0</v>
      </c>
      <c r="M171" s="252">
        <v>0</v>
      </c>
      <c r="N171" s="253" t="s">
        <v>32</v>
      </c>
      <c r="O171" s="254">
        <v>0</v>
      </c>
      <c r="P171" s="251" t="s">
        <v>97</v>
      </c>
      <c r="Q171" s="193">
        <v>1.8</v>
      </c>
      <c r="R171" s="194" t="s">
        <v>46</v>
      </c>
      <c r="S171" s="88">
        <v>1</v>
      </c>
      <c r="T171" s="217">
        <f aca="true" t="shared" si="4" ref="T171:T186">Q171*S171</f>
        <v>1.8</v>
      </c>
      <c r="U171" s="175" t="s">
        <v>98</v>
      </c>
      <c r="V171" s="49" t="s">
        <v>103</v>
      </c>
      <c r="W171" s="246"/>
      <c r="X171" s="246"/>
      <c r="Y171" s="246"/>
      <c r="Z171" s="246"/>
      <c r="AA171" s="246"/>
      <c r="AB171" s="246"/>
      <c r="AC171" s="246"/>
      <c r="AD171" s="246"/>
      <c r="AE171" s="127"/>
      <c r="AF171" s="127"/>
    </row>
    <row r="172" spans="1:32" ht="15.75" customHeight="1">
      <c r="A172" s="155">
        <v>152</v>
      </c>
      <c r="B172" s="169">
        <v>44665</v>
      </c>
      <c r="C172" s="189">
        <v>0</v>
      </c>
      <c r="D172" s="190">
        <v>0</v>
      </c>
      <c r="E172" s="190">
        <v>0</v>
      </c>
      <c r="F172" s="190">
        <v>0</v>
      </c>
      <c r="G172" s="190">
        <v>0</v>
      </c>
      <c r="H172" s="190">
        <v>0</v>
      </c>
      <c r="I172" s="190">
        <v>0</v>
      </c>
      <c r="J172" s="190">
        <v>0</v>
      </c>
      <c r="K172" s="190">
        <v>0</v>
      </c>
      <c r="L172" s="190">
        <v>0</v>
      </c>
      <c r="M172" s="190">
        <v>0</v>
      </c>
      <c r="N172" s="191" t="s">
        <v>32</v>
      </c>
      <c r="O172" s="192">
        <v>0</v>
      </c>
      <c r="P172" s="173" t="s">
        <v>99</v>
      </c>
      <c r="Q172" s="166">
        <v>10</v>
      </c>
      <c r="R172" s="87" t="s">
        <v>46</v>
      </c>
      <c r="S172" s="167">
        <v>1</v>
      </c>
      <c r="T172" s="218">
        <f>Q172*S172</f>
        <v>10</v>
      </c>
      <c r="U172" s="178" t="s">
        <v>100</v>
      </c>
      <c r="V172" s="49" t="s">
        <v>104</v>
      </c>
      <c r="W172" s="226"/>
      <c r="X172" s="227"/>
      <c r="Y172" s="227"/>
      <c r="Z172" s="183"/>
      <c r="AA172" s="183"/>
      <c r="AB172" s="183"/>
      <c r="AC172" s="183"/>
      <c r="AD172" s="183"/>
      <c r="AE172" s="127"/>
      <c r="AF172" s="127"/>
    </row>
    <row r="173" spans="1:32" ht="15.75">
      <c r="A173" s="155">
        <v>153</v>
      </c>
      <c r="B173" s="43">
        <v>44663</v>
      </c>
      <c r="C173" s="54">
        <v>0</v>
      </c>
      <c r="D173" s="54">
        <v>0</v>
      </c>
      <c r="E173" s="54">
        <v>0</v>
      </c>
      <c r="F173" s="54">
        <v>0</v>
      </c>
      <c r="G173" s="54">
        <v>0</v>
      </c>
      <c r="H173" s="54">
        <v>0</v>
      </c>
      <c r="I173" s="54">
        <v>0</v>
      </c>
      <c r="J173" s="54">
        <v>0</v>
      </c>
      <c r="K173" s="54">
        <v>0</v>
      </c>
      <c r="L173" s="54">
        <v>0</v>
      </c>
      <c r="M173" s="54">
        <v>0</v>
      </c>
      <c r="N173" s="55" t="s">
        <v>32</v>
      </c>
      <c r="O173" s="56">
        <v>0</v>
      </c>
      <c r="P173" s="173" t="s">
        <v>101</v>
      </c>
      <c r="Q173" s="176">
        <v>1.8</v>
      </c>
      <c r="R173" s="177" t="s">
        <v>46</v>
      </c>
      <c r="S173" s="167">
        <v>1</v>
      </c>
      <c r="T173" s="218">
        <f t="shared" si="4"/>
        <v>1.8</v>
      </c>
      <c r="U173" s="178" t="s">
        <v>105</v>
      </c>
      <c r="V173" s="49" t="s">
        <v>102</v>
      </c>
      <c r="W173" s="195"/>
      <c r="X173" s="184"/>
      <c r="Y173" s="184"/>
      <c r="Z173" s="182"/>
      <c r="AA173" s="182"/>
      <c r="AB173" s="182"/>
      <c r="AC173" s="182"/>
      <c r="AD173" s="127"/>
      <c r="AE173" s="127"/>
      <c r="AF173" s="127"/>
    </row>
    <row r="174" spans="1:32" ht="30">
      <c r="A174" s="155">
        <v>154</v>
      </c>
      <c r="B174" s="53">
        <v>44659</v>
      </c>
      <c r="C174" s="54">
        <v>0</v>
      </c>
      <c r="D174" s="54">
        <v>0</v>
      </c>
      <c r="E174" s="54">
        <v>0</v>
      </c>
      <c r="F174" s="54">
        <v>0</v>
      </c>
      <c r="G174" s="54">
        <v>0</v>
      </c>
      <c r="H174" s="54">
        <v>0</v>
      </c>
      <c r="I174" s="54">
        <v>0</v>
      </c>
      <c r="J174" s="54">
        <v>0</v>
      </c>
      <c r="K174" s="54">
        <v>0</v>
      </c>
      <c r="L174" s="54">
        <v>0</v>
      </c>
      <c r="M174" s="54">
        <v>0</v>
      </c>
      <c r="N174" s="55" t="s">
        <v>32</v>
      </c>
      <c r="O174" s="56">
        <v>0</v>
      </c>
      <c r="P174" s="38" t="s">
        <v>106</v>
      </c>
      <c r="Q174" s="89">
        <v>0.7</v>
      </c>
      <c r="R174" s="26" t="s">
        <v>46</v>
      </c>
      <c r="S174" s="88">
        <v>2</v>
      </c>
      <c r="T174" s="83">
        <f t="shared" si="4"/>
        <v>1.4</v>
      </c>
      <c r="U174" s="48" t="s">
        <v>107</v>
      </c>
      <c r="V174" s="32" t="s">
        <v>108</v>
      </c>
      <c r="W174" s="195"/>
      <c r="X174" s="184"/>
      <c r="Y174" s="184"/>
      <c r="Z174" s="182"/>
      <c r="AA174" s="182"/>
      <c r="AB174" s="182"/>
      <c r="AC174" s="182"/>
      <c r="AD174" s="127"/>
      <c r="AE174" s="127"/>
      <c r="AF174" s="127"/>
    </row>
    <row r="175" spans="1:32" ht="15.75">
      <c r="A175" s="155">
        <v>155</v>
      </c>
      <c r="B175" s="53">
        <v>44675</v>
      </c>
      <c r="C175" s="54">
        <v>0</v>
      </c>
      <c r="D175" s="54">
        <v>0</v>
      </c>
      <c r="E175" s="54">
        <v>0</v>
      </c>
      <c r="F175" s="54">
        <v>0</v>
      </c>
      <c r="G175" s="54">
        <v>0</v>
      </c>
      <c r="H175" s="54">
        <v>0</v>
      </c>
      <c r="I175" s="54">
        <v>0</v>
      </c>
      <c r="J175" s="54">
        <v>0</v>
      </c>
      <c r="K175" s="54">
        <v>0</v>
      </c>
      <c r="L175" s="54">
        <v>0</v>
      </c>
      <c r="M175" s="54">
        <v>0</v>
      </c>
      <c r="N175" s="55" t="s">
        <v>32</v>
      </c>
      <c r="O175" s="56">
        <v>0</v>
      </c>
      <c r="P175" s="38" t="s">
        <v>382</v>
      </c>
      <c r="Q175" s="89">
        <v>10.582</v>
      </c>
      <c r="R175" s="26" t="s">
        <v>46</v>
      </c>
      <c r="S175" s="88">
        <v>1</v>
      </c>
      <c r="T175" s="83">
        <f>Q175*S175</f>
        <v>10.582</v>
      </c>
      <c r="U175" s="48" t="s">
        <v>383</v>
      </c>
      <c r="V175" s="32" t="s">
        <v>384</v>
      </c>
      <c r="W175" s="195"/>
      <c r="X175" s="184"/>
      <c r="Y175" s="184"/>
      <c r="Z175" s="182"/>
      <c r="AA175" s="182"/>
      <c r="AB175" s="182"/>
      <c r="AC175" s="182"/>
      <c r="AD175" s="127"/>
      <c r="AE175" s="127"/>
      <c r="AF175" s="127"/>
    </row>
    <row r="176" spans="1:32" ht="18.75" customHeight="1">
      <c r="A176" s="155">
        <v>156</v>
      </c>
      <c r="B176" s="53">
        <v>44658</v>
      </c>
      <c r="C176" s="54">
        <v>0</v>
      </c>
      <c r="D176" s="54">
        <v>0</v>
      </c>
      <c r="E176" s="54">
        <v>0</v>
      </c>
      <c r="F176" s="54">
        <v>0</v>
      </c>
      <c r="G176" s="54">
        <v>0</v>
      </c>
      <c r="H176" s="54">
        <v>0</v>
      </c>
      <c r="I176" s="54">
        <v>0</v>
      </c>
      <c r="J176" s="54">
        <v>0</v>
      </c>
      <c r="K176" s="54">
        <v>0</v>
      </c>
      <c r="L176" s="54">
        <v>0</v>
      </c>
      <c r="M176" s="54">
        <v>0</v>
      </c>
      <c r="N176" s="55" t="s">
        <v>32</v>
      </c>
      <c r="O176" s="56">
        <v>0</v>
      </c>
      <c r="P176" s="38" t="s">
        <v>109</v>
      </c>
      <c r="Q176" s="89">
        <v>0.9</v>
      </c>
      <c r="R176" s="26" t="s">
        <v>46</v>
      </c>
      <c r="S176" s="88">
        <v>1</v>
      </c>
      <c r="T176" s="83">
        <f t="shared" si="4"/>
        <v>0.9</v>
      </c>
      <c r="U176" s="48" t="s">
        <v>318</v>
      </c>
      <c r="V176" s="32" t="s">
        <v>319</v>
      </c>
      <c r="W176" s="228"/>
      <c r="X176" s="229"/>
      <c r="Y176" s="184"/>
      <c r="Z176" s="182"/>
      <c r="AA176" s="182"/>
      <c r="AB176" s="182"/>
      <c r="AC176" s="182"/>
      <c r="AD176" s="127"/>
      <c r="AE176" s="127"/>
      <c r="AF176" s="127"/>
    </row>
    <row r="177" spans="1:32" ht="29.25" customHeight="1">
      <c r="A177" s="155">
        <v>157</v>
      </c>
      <c r="B177" s="53">
        <v>44664</v>
      </c>
      <c r="C177" s="54">
        <v>0</v>
      </c>
      <c r="D177" s="54">
        <v>0</v>
      </c>
      <c r="E177" s="54">
        <v>0</v>
      </c>
      <c r="F177" s="54">
        <v>0</v>
      </c>
      <c r="G177" s="54">
        <v>0</v>
      </c>
      <c r="H177" s="54">
        <v>0</v>
      </c>
      <c r="I177" s="54">
        <v>0</v>
      </c>
      <c r="J177" s="54">
        <v>0</v>
      </c>
      <c r="K177" s="54">
        <v>0</v>
      </c>
      <c r="L177" s="54">
        <v>0</v>
      </c>
      <c r="M177" s="54">
        <v>0</v>
      </c>
      <c r="N177" s="55" t="s">
        <v>32</v>
      </c>
      <c r="O177" s="56">
        <v>0</v>
      </c>
      <c r="P177" s="38" t="s">
        <v>111</v>
      </c>
      <c r="Q177" s="89">
        <v>2.49186</v>
      </c>
      <c r="R177" s="87" t="s">
        <v>46</v>
      </c>
      <c r="S177" s="88">
        <v>1</v>
      </c>
      <c r="T177" s="83">
        <f t="shared" si="4"/>
        <v>2.49186</v>
      </c>
      <c r="U177" s="48" t="s">
        <v>110</v>
      </c>
      <c r="V177" s="32" t="s">
        <v>112</v>
      </c>
      <c r="W177" s="185"/>
      <c r="X177" s="184"/>
      <c r="Y177" s="184"/>
      <c r="Z177" s="182"/>
      <c r="AA177" s="182"/>
      <c r="AB177" s="182"/>
      <c r="AC177" s="182"/>
      <c r="AD177" s="127"/>
      <c r="AE177" s="127"/>
      <c r="AF177" s="127"/>
    </row>
    <row r="178" spans="1:32" ht="44.25" customHeight="1">
      <c r="A178" s="155">
        <v>158</v>
      </c>
      <c r="B178" s="53">
        <v>44680</v>
      </c>
      <c r="C178" s="54">
        <v>0</v>
      </c>
      <c r="D178" s="54">
        <v>0</v>
      </c>
      <c r="E178" s="54">
        <v>0</v>
      </c>
      <c r="F178" s="54">
        <v>0</v>
      </c>
      <c r="G178" s="54">
        <v>0</v>
      </c>
      <c r="H178" s="54">
        <v>0</v>
      </c>
      <c r="I178" s="54">
        <v>0</v>
      </c>
      <c r="J178" s="54">
        <v>0</v>
      </c>
      <c r="K178" s="54">
        <v>0</v>
      </c>
      <c r="L178" s="54">
        <v>0</v>
      </c>
      <c r="M178" s="54">
        <v>0</v>
      </c>
      <c r="N178" s="55" t="s">
        <v>32</v>
      </c>
      <c r="O178" s="56">
        <v>0</v>
      </c>
      <c r="P178" s="38" t="s">
        <v>113</v>
      </c>
      <c r="Q178" s="89">
        <v>5.80938</v>
      </c>
      <c r="R178" s="87" t="s">
        <v>46</v>
      </c>
      <c r="S178" s="88">
        <v>1</v>
      </c>
      <c r="T178" s="83">
        <f t="shared" si="4"/>
        <v>5.80938</v>
      </c>
      <c r="U178" s="48" t="s">
        <v>114</v>
      </c>
      <c r="V178" s="32" t="s">
        <v>306</v>
      </c>
      <c r="W178" s="185"/>
      <c r="X178" s="184"/>
      <c r="Y178" s="184"/>
      <c r="Z178" s="182"/>
      <c r="AA178" s="182"/>
      <c r="AB178" s="182"/>
      <c r="AC178" s="182"/>
      <c r="AD178" s="127"/>
      <c r="AE178" s="127"/>
      <c r="AF178" s="127"/>
    </row>
    <row r="179" spans="1:32" ht="18" customHeight="1">
      <c r="A179" s="155">
        <v>159</v>
      </c>
      <c r="B179" s="53">
        <v>44677</v>
      </c>
      <c r="C179" s="54">
        <v>0</v>
      </c>
      <c r="D179" s="54">
        <v>0</v>
      </c>
      <c r="E179" s="54">
        <v>0</v>
      </c>
      <c r="F179" s="54">
        <v>0</v>
      </c>
      <c r="G179" s="54">
        <v>0</v>
      </c>
      <c r="H179" s="54">
        <v>0</v>
      </c>
      <c r="I179" s="54">
        <v>0</v>
      </c>
      <c r="J179" s="54">
        <v>0</v>
      </c>
      <c r="K179" s="54">
        <v>0</v>
      </c>
      <c r="L179" s="54">
        <v>0</v>
      </c>
      <c r="M179" s="54">
        <v>0</v>
      </c>
      <c r="N179" s="55" t="s">
        <v>32</v>
      </c>
      <c r="O179" s="56">
        <v>0</v>
      </c>
      <c r="P179" s="38" t="s">
        <v>316</v>
      </c>
      <c r="Q179" s="89">
        <v>10</v>
      </c>
      <c r="R179" s="177" t="s">
        <v>46</v>
      </c>
      <c r="S179" s="88">
        <v>2</v>
      </c>
      <c r="T179" s="83">
        <f>Q179*S179</f>
        <v>20</v>
      </c>
      <c r="U179" s="48" t="s">
        <v>354</v>
      </c>
      <c r="V179" s="32" t="s">
        <v>317</v>
      </c>
      <c r="W179" s="235"/>
      <c r="X179" s="184"/>
      <c r="Y179" s="184"/>
      <c r="Z179" s="182"/>
      <c r="AA179" s="182"/>
      <c r="AB179" s="182"/>
      <c r="AC179" s="182"/>
      <c r="AD179" s="127"/>
      <c r="AE179" s="127"/>
      <c r="AF179" s="127"/>
    </row>
    <row r="180" spans="1:32" ht="18" customHeight="1">
      <c r="A180" s="155">
        <v>160</v>
      </c>
      <c r="B180" s="53">
        <v>44673</v>
      </c>
      <c r="C180" s="54">
        <v>0</v>
      </c>
      <c r="D180" s="54">
        <v>0</v>
      </c>
      <c r="E180" s="54">
        <v>0</v>
      </c>
      <c r="F180" s="54">
        <v>0</v>
      </c>
      <c r="G180" s="54">
        <v>0</v>
      </c>
      <c r="H180" s="54">
        <v>0</v>
      </c>
      <c r="I180" s="54">
        <v>0</v>
      </c>
      <c r="J180" s="54">
        <v>0</v>
      </c>
      <c r="K180" s="54">
        <v>0</v>
      </c>
      <c r="L180" s="54">
        <v>0</v>
      </c>
      <c r="M180" s="54">
        <v>0</v>
      </c>
      <c r="N180" s="55" t="s">
        <v>32</v>
      </c>
      <c r="O180" s="56">
        <v>0</v>
      </c>
      <c r="P180" s="38" t="s">
        <v>320</v>
      </c>
      <c r="Q180" s="89">
        <v>0.36785</v>
      </c>
      <c r="R180" s="26" t="s">
        <v>46</v>
      </c>
      <c r="S180" s="88">
        <v>1</v>
      </c>
      <c r="T180" s="83">
        <f t="shared" si="4"/>
        <v>0.36785</v>
      </c>
      <c r="U180" s="48" t="s">
        <v>321</v>
      </c>
      <c r="V180" s="32"/>
      <c r="W180" s="235"/>
      <c r="X180" s="184"/>
      <c r="Y180" s="184"/>
      <c r="Z180" s="182"/>
      <c r="AA180" s="182"/>
      <c r="AB180" s="182"/>
      <c r="AC180" s="182"/>
      <c r="AD180" s="127"/>
      <c r="AE180" s="127"/>
      <c r="AF180" s="127"/>
    </row>
    <row r="181" spans="1:32" ht="15.75">
      <c r="A181" s="155">
        <v>161</v>
      </c>
      <c r="B181" s="53">
        <v>44680</v>
      </c>
      <c r="C181" s="54">
        <v>0</v>
      </c>
      <c r="D181" s="54">
        <v>0</v>
      </c>
      <c r="E181" s="54">
        <v>0</v>
      </c>
      <c r="F181" s="54">
        <v>0</v>
      </c>
      <c r="G181" s="54">
        <v>0</v>
      </c>
      <c r="H181" s="54">
        <v>0</v>
      </c>
      <c r="I181" s="54">
        <v>0</v>
      </c>
      <c r="J181" s="54">
        <v>0</v>
      </c>
      <c r="K181" s="54">
        <v>0</v>
      </c>
      <c r="L181" s="54">
        <v>0</v>
      </c>
      <c r="M181" s="54">
        <v>0</v>
      </c>
      <c r="N181" s="55" t="s">
        <v>32</v>
      </c>
      <c r="O181" s="56">
        <v>0</v>
      </c>
      <c r="P181" s="38" t="s">
        <v>341</v>
      </c>
      <c r="Q181" s="89">
        <v>58.14281</v>
      </c>
      <c r="R181" s="26" t="s">
        <v>46</v>
      </c>
      <c r="S181" s="88">
        <v>1</v>
      </c>
      <c r="T181" s="83">
        <f>Q181*S181</f>
        <v>58.14281</v>
      </c>
      <c r="U181" s="48" t="s">
        <v>342</v>
      </c>
      <c r="V181" s="32" t="s">
        <v>343</v>
      </c>
      <c r="W181" s="235"/>
      <c r="X181" s="184"/>
      <c r="Y181" s="184"/>
      <c r="Z181" s="182"/>
      <c r="AA181" s="182"/>
      <c r="AB181" s="182"/>
      <c r="AC181" s="182"/>
      <c r="AD181" s="127"/>
      <c r="AE181" s="127"/>
      <c r="AF181" s="127"/>
    </row>
    <row r="182" spans="1:32" ht="30">
      <c r="A182" s="155">
        <v>162</v>
      </c>
      <c r="B182" s="53">
        <v>44681</v>
      </c>
      <c r="C182" s="54">
        <v>0</v>
      </c>
      <c r="D182" s="54">
        <v>0</v>
      </c>
      <c r="E182" s="54">
        <v>0</v>
      </c>
      <c r="F182" s="54">
        <v>0</v>
      </c>
      <c r="G182" s="54">
        <v>0</v>
      </c>
      <c r="H182" s="54">
        <v>0</v>
      </c>
      <c r="I182" s="54">
        <v>0</v>
      </c>
      <c r="J182" s="54">
        <v>0</v>
      </c>
      <c r="K182" s="54">
        <v>0</v>
      </c>
      <c r="L182" s="54">
        <v>0</v>
      </c>
      <c r="M182" s="54">
        <v>0</v>
      </c>
      <c r="N182" s="55" t="s">
        <v>32</v>
      </c>
      <c r="O182" s="56">
        <v>0</v>
      </c>
      <c r="P182" s="38" t="s">
        <v>344</v>
      </c>
      <c r="Q182" s="89">
        <v>0.23361</v>
      </c>
      <c r="R182" s="194" t="s">
        <v>46</v>
      </c>
      <c r="S182" s="88">
        <v>1</v>
      </c>
      <c r="T182" s="83">
        <f t="shared" si="4"/>
        <v>0.23361</v>
      </c>
      <c r="U182" s="48" t="s">
        <v>346</v>
      </c>
      <c r="V182" s="32" t="s">
        <v>345</v>
      </c>
      <c r="W182" s="185"/>
      <c r="X182" s="184"/>
      <c r="Y182" s="184"/>
      <c r="Z182" s="182"/>
      <c r="AA182" s="182"/>
      <c r="AB182" s="182"/>
      <c r="AC182" s="182"/>
      <c r="AD182" s="127"/>
      <c r="AE182" s="127"/>
      <c r="AF182" s="127"/>
    </row>
    <row r="183" spans="1:32" ht="30">
      <c r="A183" s="155">
        <v>163</v>
      </c>
      <c r="B183" s="53">
        <v>44681</v>
      </c>
      <c r="C183" s="54">
        <v>0</v>
      </c>
      <c r="D183" s="54">
        <v>0</v>
      </c>
      <c r="E183" s="54">
        <v>0</v>
      </c>
      <c r="F183" s="54">
        <v>0</v>
      </c>
      <c r="G183" s="54">
        <v>0</v>
      </c>
      <c r="H183" s="54">
        <v>0</v>
      </c>
      <c r="I183" s="54">
        <v>0</v>
      </c>
      <c r="J183" s="54">
        <v>0</v>
      </c>
      <c r="K183" s="54">
        <v>0</v>
      </c>
      <c r="L183" s="54">
        <v>0</v>
      </c>
      <c r="M183" s="54">
        <v>0</v>
      </c>
      <c r="N183" s="55" t="s">
        <v>32</v>
      </c>
      <c r="O183" s="56">
        <v>0</v>
      </c>
      <c r="P183" s="38" t="s">
        <v>347</v>
      </c>
      <c r="Q183" s="211">
        <v>3.09999</v>
      </c>
      <c r="R183" s="194" t="s">
        <v>46</v>
      </c>
      <c r="S183" s="88">
        <v>1</v>
      </c>
      <c r="T183" s="83">
        <f t="shared" si="4"/>
        <v>3.09999</v>
      </c>
      <c r="U183" s="48" t="s">
        <v>348</v>
      </c>
      <c r="V183" s="32" t="s">
        <v>349</v>
      </c>
      <c r="W183" s="185"/>
      <c r="X183" s="184"/>
      <c r="Y183" s="184"/>
      <c r="Z183" s="182"/>
      <c r="AA183" s="182"/>
      <c r="AB183" s="182"/>
      <c r="AC183" s="182"/>
      <c r="AD183" s="127"/>
      <c r="AE183" s="127"/>
      <c r="AF183" s="127"/>
    </row>
    <row r="184" spans="1:32" ht="15.75">
      <c r="A184" s="155">
        <v>164</v>
      </c>
      <c r="B184" s="53">
        <v>44679</v>
      </c>
      <c r="C184" s="54">
        <v>0</v>
      </c>
      <c r="D184" s="54">
        <v>0</v>
      </c>
      <c r="E184" s="54">
        <v>0</v>
      </c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54">
        <v>0</v>
      </c>
      <c r="L184" s="54">
        <v>0</v>
      </c>
      <c r="M184" s="54">
        <v>0</v>
      </c>
      <c r="N184" s="55" t="s">
        <v>32</v>
      </c>
      <c r="O184" s="56">
        <v>0</v>
      </c>
      <c r="P184" s="38" t="s">
        <v>387</v>
      </c>
      <c r="Q184" s="193">
        <v>1.48325</v>
      </c>
      <c r="R184" s="194" t="s">
        <v>46</v>
      </c>
      <c r="S184" s="88">
        <v>1</v>
      </c>
      <c r="T184" s="83">
        <f t="shared" si="4"/>
        <v>1.48325</v>
      </c>
      <c r="U184" s="48" t="s">
        <v>388</v>
      </c>
      <c r="V184" s="32" t="s">
        <v>389</v>
      </c>
      <c r="W184" s="185"/>
      <c r="X184" s="184"/>
      <c r="Y184" s="184"/>
      <c r="Z184" s="182"/>
      <c r="AA184" s="182"/>
      <c r="AB184" s="182"/>
      <c r="AC184" s="182"/>
      <c r="AD184" s="127"/>
      <c r="AE184" s="127"/>
      <c r="AF184" s="127"/>
    </row>
    <row r="185" spans="1:32" ht="15.75">
      <c r="A185" s="155">
        <v>165</v>
      </c>
      <c r="B185" s="53">
        <v>44662</v>
      </c>
      <c r="C185" s="54">
        <v>0</v>
      </c>
      <c r="D185" s="54">
        <v>0</v>
      </c>
      <c r="E185" s="54">
        <v>0</v>
      </c>
      <c r="F185" s="54">
        <v>0</v>
      </c>
      <c r="G185" s="54">
        <v>0</v>
      </c>
      <c r="H185" s="54">
        <v>0</v>
      </c>
      <c r="I185" s="54">
        <v>0</v>
      </c>
      <c r="J185" s="54">
        <v>0</v>
      </c>
      <c r="K185" s="54">
        <v>0</v>
      </c>
      <c r="L185" s="54">
        <v>0</v>
      </c>
      <c r="M185" s="54">
        <v>0</v>
      </c>
      <c r="N185" s="55" t="s">
        <v>32</v>
      </c>
      <c r="O185" s="56">
        <v>0</v>
      </c>
      <c r="P185" s="38" t="s">
        <v>391</v>
      </c>
      <c r="Q185" s="193">
        <v>5.31004</v>
      </c>
      <c r="R185" s="194" t="s">
        <v>46</v>
      </c>
      <c r="S185" s="88">
        <v>1</v>
      </c>
      <c r="T185" s="83">
        <f t="shared" si="4"/>
        <v>5.31004</v>
      </c>
      <c r="U185" s="48" t="s">
        <v>390</v>
      </c>
      <c r="V185" s="32" t="s">
        <v>392</v>
      </c>
      <c r="W185" s="185"/>
      <c r="X185" s="184"/>
      <c r="Y185" s="184"/>
      <c r="Z185" s="182"/>
      <c r="AA185" s="182"/>
      <c r="AB185" s="182"/>
      <c r="AC185" s="182"/>
      <c r="AD185" s="127"/>
      <c r="AE185" s="127"/>
      <c r="AF185" s="127"/>
    </row>
    <row r="186" spans="1:32" ht="15.75">
      <c r="A186" s="155">
        <v>166</v>
      </c>
      <c r="B186" s="53">
        <v>44679</v>
      </c>
      <c r="C186" s="54">
        <v>0</v>
      </c>
      <c r="D186" s="54">
        <v>0</v>
      </c>
      <c r="E186" s="54">
        <v>0</v>
      </c>
      <c r="F186" s="54">
        <v>0</v>
      </c>
      <c r="G186" s="54">
        <v>0</v>
      </c>
      <c r="H186" s="54">
        <v>0</v>
      </c>
      <c r="I186" s="54">
        <v>0</v>
      </c>
      <c r="J186" s="54">
        <v>0</v>
      </c>
      <c r="K186" s="54">
        <v>0</v>
      </c>
      <c r="L186" s="54">
        <v>0</v>
      </c>
      <c r="M186" s="54">
        <v>0</v>
      </c>
      <c r="N186" s="55" t="s">
        <v>32</v>
      </c>
      <c r="O186" s="56">
        <v>0</v>
      </c>
      <c r="P186" s="32" t="s">
        <v>350</v>
      </c>
      <c r="Q186" s="193">
        <v>7.00094</v>
      </c>
      <c r="R186" s="194" t="s">
        <v>46</v>
      </c>
      <c r="S186" s="88">
        <v>1</v>
      </c>
      <c r="T186" s="83">
        <f t="shared" si="4"/>
        <v>7.00094</v>
      </c>
      <c r="U186" s="212" t="s">
        <v>351</v>
      </c>
      <c r="V186" s="32" t="s">
        <v>352</v>
      </c>
      <c r="W186" s="185"/>
      <c r="X186" s="184"/>
      <c r="Y186" s="184"/>
      <c r="Z186" s="182"/>
      <c r="AA186" s="182"/>
      <c r="AB186" s="182"/>
      <c r="AC186" s="182"/>
      <c r="AD186" s="127"/>
      <c r="AE186" s="127"/>
      <c r="AF186" s="127"/>
    </row>
    <row r="187" spans="1:32" s="23" customFormat="1" ht="36" customHeight="1">
      <c r="A187" s="99"/>
      <c r="B187" s="100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2"/>
      <c r="O187" s="102"/>
      <c r="P187" s="103" t="s">
        <v>72</v>
      </c>
      <c r="Q187" s="104"/>
      <c r="R187" s="105"/>
      <c r="S187" s="106"/>
      <c r="T187" s="104"/>
      <c r="U187" s="105"/>
      <c r="V187" s="105"/>
      <c r="W187" s="184"/>
      <c r="X187" s="184"/>
      <c r="Y187" s="184"/>
      <c r="Z187" s="184"/>
      <c r="AA187" s="184"/>
      <c r="AB187" s="184"/>
      <c r="AC187" s="184"/>
      <c r="AD187" s="184"/>
      <c r="AE187" s="128"/>
      <c r="AF187" s="128"/>
    </row>
    <row r="188" spans="1:32" s="23" customFormat="1" ht="38.25" customHeight="1">
      <c r="A188" s="81">
        <v>167</v>
      </c>
      <c r="B188" s="57">
        <v>44681</v>
      </c>
      <c r="C188" s="58">
        <v>0</v>
      </c>
      <c r="D188" s="58">
        <v>0</v>
      </c>
      <c r="E188" s="58">
        <v>0</v>
      </c>
      <c r="F188" s="58">
        <v>0</v>
      </c>
      <c r="G188" s="58">
        <v>0</v>
      </c>
      <c r="H188" s="58">
        <v>0</v>
      </c>
      <c r="I188" s="58">
        <v>0</v>
      </c>
      <c r="J188" s="58">
        <v>0</v>
      </c>
      <c r="K188" s="58">
        <v>0</v>
      </c>
      <c r="L188" s="58">
        <v>0</v>
      </c>
      <c r="M188" s="58">
        <v>0</v>
      </c>
      <c r="N188" s="59" t="s">
        <v>32</v>
      </c>
      <c r="O188" s="60">
        <v>0</v>
      </c>
      <c r="P188" s="50" t="s">
        <v>73</v>
      </c>
      <c r="Q188" s="90">
        <v>0.025</v>
      </c>
      <c r="R188" s="52" t="s">
        <v>48</v>
      </c>
      <c r="S188" s="123">
        <v>1392</v>
      </c>
      <c r="T188" s="257">
        <f>Q188*S188</f>
        <v>34.800000000000004</v>
      </c>
      <c r="U188" s="61" t="s">
        <v>74</v>
      </c>
      <c r="V188" s="214" t="s">
        <v>373</v>
      </c>
      <c r="W188" s="230"/>
      <c r="X188" s="230"/>
      <c r="Y188" s="184"/>
      <c r="Z188" s="184"/>
      <c r="AA188" s="184"/>
      <c r="AB188" s="184"/>
      <c r="AC188" s="184"/>
      <c r="AD188" s="184"/>
      <c r="AE188" s="128"/>
      <c r="AF188" s="128"/>
    </row>
    <row r="189" spans="1:32" s="23" customFormat="1" ht="39" customHeight="1">
      <c r="A189" s="111">
        <v>168</v>
      </c>
      <c r="B189" s="57">
        <v>44681</v>
      </c>
      <c r="C189" s="58">
        <v>0</v>
      </c>
      <c r="D189" s="58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58">
        <v>0</v>
      </c>
      <c r="L189" s="58">
        <v>0</v>
      </c>
      <c r="M189" s="58">
        <v>0</v>
      </c>
      <c r="N189" s="59" t="s">
        <v>32</v>
      </c>
      <c r="O189" s="60">
        <v>0</v>
      </c>
      <c r="P189" s="50" t="s">
        <v>73</v>
      </c>
      <c r="Q189" s="90">
        <v>0.025</v>
      </c>
      <c r="R189" s="52" t="s">
        <v>48</v>
      </c>
      <c r="S189" s="123">
        <v>1216</v>
      </c>
      <c r="T189" s="257">
        <f>Q189*S189</f>
        <v>30.400000000000002</v>
      </c>
      <c r="U189" s="61" t="s">
        <v>74</v>
      </c>
      <c r="V189" s="214" t="s">
        <v>380</v>
      </c>
      <c r="W189" s="230"/>
      <c r="X189" s="230"/>
      <c r="Y189" s="184"/>
      <c r="Z189" s="184"/>
      <c r="AA189" s="184"/>
      <c r="AB189" s="184"/>
      <c r="AC189" s="184"/>
      <c r="AD189" s="184"/>
      <c r="AE189" s="128"/>
      <c r="AF189" s="128"/>
    </row>
    <row r="190" spans="1:32" s="23" customFormat="1" ht="39" customHeight="1">
      <c r="A190" s="81">
        <v>169</v>
      </c>
      <c r="B190" s="57">
        <v>44681</v>
      </c>
      <c r="C190" s="58">
        <v>0</v>
      </c>
      <c r="D190" s="58">
        <v>0</v>
      </c>
      <c r="E190" s="58">
        <v>0</v>
      </c>
      <c r="F190" s="58">
        <v>0</v>
      </c>
      <c r="G190" s="58">
        <v>0</v>
      </c>
      <c r="H190" s="58">
        <v>0</v>
      </c>
      <c r="I190" s="58">
        <v>0</v>
      </c>
      <c r="J190" s="58">
        <v>0</v>
      </c>
      <c r="K190" s="58">
        <v>0</v>
      </c>
      <c r="L190" s="58">
        <v>0</v>
      </c>
      <c r="M190" s="58">
        <v>0</v>
      </c>
      <c r="N190" s="59" t="s">
        <v>32</v>
      </c>
      <c r="O190" s="60">
        <v>0</v>
      </c>
      <c r="P190" s="50" t="s">
        <v>73</v>
      </c>
      <c r="Q190" s="223">
        <v>0.025</v>
      </c>
      <c r="R190" s="148" t="s">
        <v>48</v>
      </c>
      <c r="S190" s="123">
        <v>919</v>
      </c>
      <c r="T190" s="257">
        <f>Q190*S190</f>
        <v>22.975</v>
      </c>
      <c r="U190" s="61" t="s">
        <v>74</v>
      </c>
      <c r="V190" s="150" t="s">
        <v>381</v>
      </c>
      <c r="W190" s="230"/>
      <c r="X190" s="230"/>
      <c r="Y190" s="184"/>
      <c r="Z190" s="184"/>
      <c r="AA190" s="184"/>
      <c r="AB190" s="184"/>
      <c r="AC190" s="184"/>
      <c r="AD190" s="184"/>
      <c r="AE190" s="128"/>
      <c r="AF190" s="128"/>
    </row>
    <row r="191" spans="1:32" ht="36.75" customHeight="1">
      <c r="A191" s="111">
        <v>170</v>
      </c>
      <c r="B191" s="57">
        <v>44681</v>
      </c>
      <c r="C191" s="143">
        <v>0</v>
      </c>
      <c r="D191" s="143">
        <v>0</v>
      </c>
      <c r="E191" s="143">
        <v>0</v>
      </c>
      <c r="F191" s="143">
        <v>0</v>
      </c>
      <c r="G191" s="143">
        <v>0</v>
      </c>
      <c r="H191" s="143">
        <v>0</v>
      </c>
      <c r="I191" s="143">
        <v>0</v>
      </c>
      <c r="J191" s="143">
        <v>0</v>
      </c>
      <c r="K191" s="143">
        <v>0</v>
      </c>
      <c r="L191" s="143">
        <v>0</v>
      </c>
      <c r="M191" s="143">
        <v>0</v>
      </c>
      <c r="N191" s="144" t="s">
        <v>32</v>
      </c>
      <c r="O191" s="145">
        <v>0</v>
      </c>
      <c r="P191" s="146" t="s">
        <v>75</v>
      </c>
      <c r="Q191" s="147">
        <v>0.05275</v>
      </c>
      <c r="R191" s="148" t="s">
        <v>48</v>
      </c>
      <c r="S191" s="123">
        <v>535.25</v>
      </c>
      <c r="T191" s="257">
        <v>28.23353</v>
      </c>
      <c r="U191" s="149" t="s">
        <v>77</v>
      </c>
      <c r="V191" s="150" t="s">
        <v>379</v>
      </c>
      <c r="W191" s="230"/>
      <c r="X191" s="230"/>
      <c r="Y191" s="127"/>
      <c r="Z191" s="127"/>
      <c r="AA191" s="127"/>
      <c r="AB191" s="127"/>
      <c r="AC191" s="127"/>
      <c r="AD191" s="127"/>
      <c r="AE191" s="125"/>
      <c r="AF191" s="125"/>
    </row>
    <row r="192" spans="1:32" ht="15">
      <c r="A192" s="81">
        <v>171</v>
      </c>
      <c r="B192" s="57">
        <v>44659</v>
      </c>
      <c r="C192" s="143">
        <v>0</v>
      </c>
      <c r="D192" s="143">
        <v>0</v>
      </c>
      <c r="E192" s="143">
        <v>0</v>
      </c>
      <c r="F192" s="143">
        <v>0</v>
      </c>
      <c r="G192" s="143">
        <v>0</v>
      </c>
      <c r="H192" s="143">
        <v>0</v>
      </c>
      <c r="I192" s="143">
        <v>0</v>
      </c>
      <c r="J192" s="143">
        <v>0</v>
      </c>
      <c r="K192" s="143">
        <v>0</v>
      </c>
      <c r="L192" s="143">
        <v>0</v>
      </c>
      <c r="M192" s="143">
        <v>0</v>
      </c>
      <c r="N192" s="144" t="s">
        <v>32</v>
      </c>
      <c r="O192" s="145">
        <v>0</v>
      </c>
      <c r="P192" s="32" t="s">
        <v>80</v>
      </c>
      <c r="Q192" s="158">
        <v>0.0483</v>
      </c>
      <c r="R192" s="159" t="s">
        <v>48</v>
      </c>
      <c r="S192" s="219">
        <v>10</v>
      </c>
      <c r="T192" s="220">
        <f>Q192*S192</f>
        <v>0.48300000000000004</v>
      </c>
      <c r="U192" s="151" t="s">
        <v>88</v>
      </c>
      <c r="V192" s="150" t="s">
        <v>271</v>
      </c>
      <c r="W192" s="224"/>
      <c r="X192" s="225"/>
      <c r="Y192" s="225"/>
      <c r="Z192" s="152"/>
      <c r="AA192" s="127"/>
      <c r="AB192" s="127"/>
      <c r="AC192" s="127"/>
      <c r="AD192" s="127"/>
      <c r="AE192" s="125"/>
      <c r="AF192" s="125"/>
    </row>
    <row r="193" spans="1:32" ht="15">
      <c r="A193" s="111">
        <v>172</v>
      </c>
      <c r="B193" s="57">
        <v>44657</v>
      </c>
      <c r="C193" s="143">
        <v>0</v>
      </c>
      <c r="D193" s="143">
        <v>0</v>
      </c>
      <c r="E193" s="143">
        <v>0</v>
      </c>
      <c r="F193" s="143">
        <v>0</v>
      </c>
      <c r="G193" s="143">
        <v>0</v>
      </c>
      <c r="H193" s="143">
        <v>0</v>
      </c>
      <c r="I193" s="143">
        <v>0</v>
      </c>
      <c r="J193" s="143">
        <v>0</v>
      </c>
      <c r="K193" s="143">
        <v>0</v>
      </c>
      <c r="L193" s="143">
        <v>0</v>
      </c>
      <c r="M193" s="143">
        <v>0</v>
      </c>
      <c r="N193" s="144" t="s">
        <v>32</v>
      </c>
      <c r="O193" s="145">
        <v>0</v>
      </c>
      <c r="P193" s="32" t="s">
        <v>80</v>
      </c>
      <c r="Q193" s="158">
        <v>0.0481</v>
      </c>
      <c r="R193" s="159" t="s">
        <v>48</v>
      </c>
      <c r="S193" s="219">
        <v>20</v>
      </c>
      <c r="T193" s="220">
        <f>Q193*S193</f>
        <v>0.962</v>
      </c>
      <c r="U193" s="151" t="s">
        <v>87</v>
      </c>
      <c r="V193" s="150" t="s">
        <v>269</v>
      </c>
      <c r="W193" s="224"/>
      <c r="X193" s="225"/>
      <c r="Y193" s="225"/>
      <c r="Z193" s="225"/>
      <c r="AA193" s="127"/>
      <c r="AB193" s="127"/>
      <c r="AC193" s="127"/>
      <c r="AD193" s="127"/>
      <c r="AE193" s="125"/>
      <c r="AF193" s="125"/>
    </row>
    <row r="194" spans="1:32" ht="15">
      <c r="A194" s="81">
        <v>173</v>
      </c>
      <c r="B194" s="57">
        <v>44664</v>
      </c>
      <c r="C194" s="143">
        <v>0</v>
      </c>
      <c r="D194" s="143">
        <v>0</v>
      </c>
      <c r="E194" s="143">
        <v>0</v>
      </c>
      <c r="F194" s="143">
        <v>0</v>
      </c>
      <c r="G194" s="143">
        <v>0</v>
      </c>
      <c r="H194" s="143">
        <v>0</v>
      </c>
      <c r="I194" s="143">
        <v>0</v>
      </c>
      <c r="J194" s="143">
        <v>0</v>
      </c>
      <c r="K194" s="143">
        <v>0</v>
      </c>
      <c r="L194" s="143">
        <v>0</v>
      </c>
      <c r="M194" s="143">
        <v>0</v>
      </c>
      <c r="N194" s="144" t="s">
        <v>32</v>
      </c>
      <c r="O194" s="145">
        <v>0</v>
      </c>
      <c r="P194" s="32" t="s">
        <v>80</v>
      </c>
      <c r="Q194" s="158">
        <v>0.0481</v>
      </c>
      <c r="R194" s="159" t="s">
        <v>48</v>
      </c>
      <c r="S194" s="219">
        <v>40</v>
      </c>
      <c r="T194" s="220">
        <f>Q194*S194</f>
        <v>1.924</v>
      </c>
      <c r="U194" s="151" t="s">
        <v>87</v>
      </c>
      <c r="V194" s="150" t="s">
        <v>272</v>
      </c>
      <c r="W194" s="224"/>
      <c r="X194" s="225"/>
      <c r="Y194" s="225"/>
      <c r="Z194" s="225"/>
      <c r="AA194" s="127"/>
      <c r="AB194" s="127"/>
      <c r="AC194" s="127"/>
      <c r="AD194" s="127"/>
      <c r="AE194" s="125"/>
      <c r="AF194" s="125"/>
    </row>
    <row r="195" spans="1:32" ht="15">
      <c r="A195" s="111">
        <v>174</v>
      </c>
      <c r="B195" s="57">
        <v>44676</v>
      </c>
      <c r="C195" s="143">
        <v>0</v>
      </c>
      <c r="D195" s="143">
        <v>0</v>
      </c>
      <c r="E195" s="143">
        <v>0</v>
      </c>
      <c r="F195" s="143">
        <v>0</v>
      </c>
      <c r="G195" s="143">
        <v>0</v>
      </c>
      <c r="H195" s="143">
        <v>0</v>
      </c>
      <c r="I195" s="143">
        <v>0</v>
      </c>
      <c r="J195" s="143">
        <v>0</v>
      </c>
      <c r="K195" s="143">
        <v>0</v>
      </c>
      <c r="L195" s="143">
        <v>0</v>
      </c>
      <c r="M195" s="143">
        <v>0</v>
      </c>
      <c r="N195" s="144" t="s">
        <v>32</v>
      </c>
      <c r="O195" s="145">
        <v>0</v>
      </c>
      <c r="P195" s="32" t="s">
        <v>80</v>
      </c>
      <c r="Q195" s="158">
        <v>0.0481</v>
      </c>
      <c r="R195" s="159" t="s">
        <v>48</v>
      </c>
      <c r="S195" s="219">
        <v>40</v>
      </c>
      <c r="T195" s="220">
        <f>Q195*S195</f>
        <v>1.924</v>
      </c>
      <c r="U195" s="151" t="s">
        <v>87</v>
      </c>
      <c r="V195" s="150" t="s">
        <v>295</v>
      </c>
      <c r="W195" s="224"/>
      <c r="X195" s="225"/>
      <c r="Y195" s="225"/>
      <c r="Z195" s="225"/>
      <c r="AA195" s="127"/>
      <c r="AB195" s="127"/>
      <c r="AC195" s="127"/>
      <c r="AD195" s="127"/>
      <c r="AE195" s="125"/>
      <c r="AF195" s="125"/>
    </row>
    <row r="196" spans="1:32" ht="15">
      <c r="A196" s="81">
        <v>175</v>
      </c>
      <c r="B196" s="57">
        <v>44657</v>
      </c>
      <c r="C196" s="143">
        <v>0</v>
      </c>
      <c r="D196" s="143">
        <v>0</v>
      </c>
      <c r="E196" s="143">
        <v>0</v>
      </c>
      <c r="F196" s="143">
        <v>0</v>
      </c>
      <c r="G196" s="143">
        <v>0</v>
      </c>
      <c r="H196" s="143">
        <v>0</v>
      </c>
      <c r="I196" s="143">
        <v>0</v>
      </c>
      <c r="J196" s="143">
        <v>0</v>
      </c>
      <c r="K196" s="143">
        <v>0</v>
      </c>
      <c r="L196" s="143">
        <v>0</v>
      </c>
      <c r="M196" s="143">
        <v>0</v>
      </c>
      <c r="N196" s="144" t="s">
        <v>32</v>
      </c>
      <c r="O196" s="145">
        <v>0</v>
      </c>
      <c r="P196" s="32" t="s">
        <v>81</v>
      </c>
      <c r="Q196" s="158">
        <v>0.05582</v>
      </c>
      <c r="R196" s="159" t="s">
        <v>48</v>
      </c>
      <c r="S196" s="219">
        <v>44.79</v>
      </c>
      <c r="T196" s="220">
        <v>2.5</v>
      </c>
      <c r="U196" s="151" t="s">
        <v>85</v>
      </c>
      <c r="V196" s="150" t="s">
        <v>139</v>
      </c>
      <c r="W196" s="224"/>
      <c r="X196" s="225"/>
      <c r="Y196" s="225"/>
      <c r="Z196" s="225"/>
      <c r="AA196" s="127"/>
      <c r="AB196" s="127"/>
      <c r="AC196" s="127"/>
      <c r="AD196" s="127"/>
      <c r="AE196" s="125"/>
      <c r="AF196" s="125"/>
    </row>
    <row r="197" spans="1:32" ht="15">
      <c r="A197" s="111">
        <v>176</v>
      </c>
      <c r="B197" s="57">
        <v>44671</v>
      </c>
      <c r="C197" s="143">
        <v>0</v>
      </c>
      <c r="D197" s="143">
        <v>0</v>
      </c>
      <c r="E197" s="143">
        <v>0</v>
      </c>
      <c r="F197" s="143">
        <v>0</v>
      </c>
      <c r="G197" s="143">
        <v>0</v>
      </c>
      <c r="H197" s="143">
        <v>0</v>
      </c>
      <c r="I197" s="143">
        <v>0</v>
      </c>
      <c r="J197" s="143">
        <v>0</v>
      </c>
      <c r="K197" s="143">
        <v>0</v>
      </c>
      <c r="L197" s="143">
        <v>0</v>
      </c>
      <c r="M197" s="143">
        <v>0</v>
      </c>
      <c r="N197" s="144" t="s">
        <v>32</v>
      </c>
      <c r="O197" s="145">
        <v>0</v>
      </c>
      <c r="P197" s="32" t="s">
        <v>82</v>
      </c>
      <c r="Q197" s="158">
        <v>0.05186</v>
      </c>
      <c r="R197" s="159" t="s">
        <v>48</v>
      </c>
      <c r="S197" s="219">
        <v>48.21</v>
      </c>
      <c r="T197" s="220">
        <v>2.5</v>
      </c>
      <c r="U197" s="151" t="s">
        <v>85</v>
      </c>
      <c r="V197" s="150" t="s">
        <v>258</v>
      </c>
      <c r="W197" s="224"/>
      <c r="X197" s="225"/>
      <c r="Y197" s="225"/>
      <c r="Z197" s="225"/>
      <c r="AA197" s="127"/>
      <c r="AB197" s="127"/>
      <c r="AC197" s="127"/>
      <c r="AD197" s="127"/>
      <c r="AE197" s="125"/>
      <c r="AF197" s="125"/>
    </row>
    <row r="198" spans="1:32" ht="15">
      <c r="A198" s="81">
        <v>177</v>
      </c>
      <c r="B198" s="57">
        <v>44652</v>
      </c>
      <c r="C198" s="143">
        <v>0</v>
      </c>
      <c r="D198" s="143">
        <v>0</v>
      </c>
      <c r="E198" s="143">
        <v>0</v>
      </c>
      <c r="F198" s="143">
        <v>0</v>
      </c>
      <c r="G198" s="143">
        <v>0</v>
      </c>
      <c r="H198" s="143">
        <v>0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144" t="s">
        <v>32</v>
      </c>
      <c r="O198" s="145">
        <v>0</v>
      </c>
      <c r="P198" s="32" t="s">
        <v>82</v>
      </c>
      <c r="Q198" s="158">
        <v>0.05201</v>
      </c>
      <c r="R198" s="159" t="s">
        <v>48</v>
      </c>
      <c r="S198" s="219">
        <v>115.37</v>
      </c>
      <c r="T198" s="220">
        <v>6</v>
      </c>
      <c r="U198" s="151" t="s">
        <v>85</v>
      </c>
      <c r="V198" s="150" t="s">
        <v>270</v>
      </c>
      <c r="W198" s="224"/>
      <c r="X198" s="225"/>
      <c r="Y198" s="225"/>
      <c r="Z198" s="225"/>
      <c r="AA198" s="127"/>
      <c r="AB198" s="127"/>
      <c r="AC198" s="127"/>
      <c r="AD198" s="127"/>
      <c r="AE198" s="125"/>
      <c r="AF198" s="125"/>
    </row>
    <row r="199" spans="1:32" ht="15">
      <c r="A199" s="111">
        <v>178</v>
      </c>
      <c r="B199" s="57">
        <v>44663</v>
      </c>
      <c r="C199" s="143">
        <v>0</v>
      </c>
      <c r="D199" s="143">
        <v>0</v>
      </c>
      <c r="E199" s="143">
        <v>0</v>
      </c>
      <c r="F199" s="143">
        <v>0</v>
      </c>
      <c r="G199" s="143">
        <v>0</v>
      </c>
      <c r="H199" s="143">
        <v>0</v>
      </c>
      <c r="I199" s="143">
        <v>0</v>
      </c>
      <c r="J199" s="143">
        <v>0</v>
      </c>
      <c r="K199" s="143">
        <v>0</v>
      </c>
      <c r="L199" s="143">
        <v>0</v>
      </c>
      <c r="M199" s="143">
        <v>0</v>
      </c>
      <c r="N199" s="144" t="s">
        <v>32</v>
      </c>
      <c r="O199" s="145">
        <v>0</v>
      </c>
      <c r="P199" s="32" t="s">
        <v>82</v>
      </c>
      <c r="Q199" s="158">
        <v>0.05186</v>
      </c>
      <c r="R199" s="159" t="s">
        <v>48</v>
      </c>
      <c r="S199" s="219">
        <v>61.71</v>
      </c>
      <c r="T199" s="220">
        <v>3.2</v>
      </c>
      <c r="U199" s="151" t="s">
        <v>86</v>
      </c>
      <c r="V199" s="150" t="s">
        <v>335</v>
      </c>
      <c r="W199" s="224"/>
      <c r="X199" s="225"/>
      <c r="Y199" s="225"/>
      <c r="Z199" s="152"/>
      <c r="AA199" s="127"/>
      <c r="AB199" s="127"/>
      <c r="AC199" s="127"/>
      <c r="AD199" s="127"/>
      <c r="AE199" s="125"/>
      <c r="AF199" s="125"/>
    </row>
    <row r="200" spans="1:32" ht="15">
      <c r="A200" s="81">
        <v>179</v>
      </c>
      <c r="B200" s="57">
        <v>44680</v>
      </c>
      <c r="C200" s="143">
        <v>0</v>
      </c>
      <c r="D200" s="143">
        <v>0</v>
      </c>
      <c r="E200" s="143">
        <v>0</v>
      </c>
      <c r="F200" s="143">
        <v>0</v>
      </c>
      <c r="G200" s="143">
        <v>0</v>
      </c>
      <c r="H200" s="143">
        <v>0</v>
      </c>
      <c r="I200" s="143">
        <v>0</v>
      </c>
      <c r="J200" s="143">
        <v>0</v>
      </c>
      <c r="K200" s="143">
        <v>0</v>
      </c>
      <c r="L200" s="143">
        <v>0</v>
      </c>
      <c r="M200" s="143">
        <v>0</v>
      </c>
      <c r="N200" s="144" t="s">
        <v>32</v>
      </c>
      <c r="O200" s="145">
        <v>0</v>
      </c>
      <c r="P200" s="32" t="s">
        <v>82</v>
      </c>
      <c r="Q200" s="158">
        <v>0.04994</v>
      </c>
      <c r="R200" s="159" t="s">
        <v>48</v>
      </c>
      <c r="S200" s="219">
        <v>117.56</v>
      </c>
      <c r="T200" s="220">
        <v>5.87</v>
      </c>
      <c r="U200" s="151" t="s">
        <v>86</v>
      </c>
      <c r="V200" s="150" t="s">
        <v>334</v>
      </c>
      <c r="W200" s="224"/>
      <c r="X200" s="225"/>
      <c r="Y200" s="225"/>
      <c r="Z200" s="152"/>
      <c r="AA200" s="127"/>
      <c r="AB200" s="127"/>
      <c r="AC200" s="127"/>
      <c r="AD200" s="127"/>
      <c r="AE200" s="125"/>
      <c r="AF200" s="125"/>
    </row>
    <row r="201" spans="1:32" ht="15">
      <c r="A201" s="111">
        <v>180</v>
      </c>
      <c r="B201" s="57">
        <v>44670</v>
      </c>
      <c r="C201" s="143">
        <v>0</v>
      </c>
      <c r="D201" s="143">
        <v>0</v>
      </c>
      <c r="E201" s="143">
        <v>0</v>
      </c>
      <c r="F201" s="143">
        <v>0</v>
      </c>
      <c r="G201" s="143">
        <v>0</v>
      </c>
      <c r="H201" s="143">
        <v>0</v>
      </c>
      <c r="I201" s="143">
        <v>0</v>
      </c>
      <c r="J201" s="143">
        <v>0</v>
      </c>
      <c r="K201" s="143">
        <v>0</v>
      </c>
      <c r="L201" s="143">
        <v>0</v>
      </c>
      <c r="M201" s="143">
        <v>0</v>
      </c>
      <c r="N201" s="144" t="s">
        <v>32</v>
      </c>
      <c r="O201" s="145">
        <v>0</v>
      </c>
      <c r="P201" s="32" t="s">
        <v>82</v>
      </c>
      <c r="Q201" s="158">
        <v>0.05186</v>
      </c>
      <c r="R201" s="159" t="s">
        <v>48</v>
      </c>
      <c r="S201" s="219">
        <v>115.7</v>
      </c>
      <c r="T201" s="220">
        <v>6</v>
      </c>
      <c r="U201" s="151" t="s">
        <v>85</v>
      </c>
      <c r="V201" s="150" t="s">
        <v>273</v>
      </c>
      <c r="W201" s="224"/>
      <c r="X201" s="225"/>
      <c r="Y201" s="225"/>
      <c r="Z201" s="152"/>
      <c r="AA201" s="127"/>
      <c r="AB201" s="127"/>
      <c r="AC201" s="127"/>
      <c r="AD201" s="127"/>
      <c r="AE201" s="125"/>
      <c r="AF201" s="125"/>
    </row>
    <row r="202" spans="1:32" ht="15">
      <c r="A202" s="81">
        <v>181</v>
      </c>
      <c r="B202" s="57">
        <v>44679</v>
      </c>
      <c r="C202" s="143">
        <v>0</v>
      </c>
      <c r="D202" s="143">
        <v>0</v>
      </c>
      <c r="E202" s="143">
        <v>0</v>
      </c>
      <c r="F202" s="143">
        <v>0</v>
      </c>
      <c r="G202" s="143">
        <v>0</v>
      </c>
      <c r="H202" s="143">
        <v>0</v>
      </c>
      <c r="I202" s="143">
        <v>0</v>
      </c>
      <c r="J202" s="143">
        <v>0</v>
      </c>
      <c r="K202" s="143">
        <v>0</v>
      </c>
      <c r="L202" s="143">
        <v>0</v>
      </c>
      <c r="M202" s="143">
        <v>0</v>
      </c>
      <c r="N202" s="144" t="s">
        <v>32</v>
      </c>
      <c r="O202" s="145">
        <v>0</v>
      </c>
      <c r="P202" s="32" t="s">
        <v>82</v>
      </c>
      <c r="Q202" s="158">
        <v>0.05236</v>
      </c>
      <c r="R202" s="159" t="s">
        <v>48</v>
      </c>
      <c r="S202" s="219">
        <v>47.75</v>
      </c>
      <c r="T202" s="220">
        <v>2.5</v>
      </c>
      <c r="U202" s="151" t="s">
        <v>85</v>
      </c>
      <c r="V202" s="150" t="s">
        <v>327</v>
      </c>
      <c r="W202" s="224"/>
      <c r="X202" s="225"/>
      <c r="Y202" s="225"/>
      <c r="Z202" s="152"/>
      <c r="AA202" s="127"/>
      <c r="AB202" s="127"/>
      <c r="AC202" s="127"/>
      <c r="AD202" s="127"/>
      <c r="AE202" s="125"/>
      <c r="AF202" s="125"/>
    </row>
    <row r="203" spans="1:32" ht="15">
      <c r="A203" s="111">
        <v>182</v>
      </c>
      <c r="B203" s="57">
        <v>44679</v>
      </c>
      <c r="C203" s="143">
        <v>0</v>
      </c>
      <c r="D203" s="143">
        <v>0</v>
      </c>
      <c r="E203" s="143">
        <v>0</v>
      </c>
      <c r="F203" s="143">
        <v>0</v>
      </c>
      <c r="G203" s="143">
        <v>0</v>
      </c>
      <c r="H203" s="143">
        <v>0</v>
      </c>
      <c r="I203" s="143">
        <v>0</v>
      </c>
      <c r="J203" s="143">
        <v>0</v>
      </c>
      <c r="K203" s="143">
        <v>0</v>
      </c>
      <c r="L203" s="143">
        <v>0</v>
      </c>
      <c r="M203" s="143">
        <v>0</v>
      </c>
      <c r="N203" s="144" t="s">
        <v>32</v>
      </c>
      <c r="O203" s="145">
        <v>0</v>
      </c>
      <c r="P203" s="32" t="s">
        <v>81</v>
      </c>
      <c r="Q203" s="158">
        <v>0.05528</v>
      </c>
      <c r="R203" s="159" t="s">
        <v>48</v>
      </c>
      <c r="S203" s="219">
        <v>45.23</v>
      </c>
      <c r="T203" s="220">
        <v>2.5</v>
      </c>
      <c r="U203" s="151" t="s">
        <v>85</v>
      </c>
      <c r="V203" s="150" t="s">
        <v>328</v>
      </c>
      <c r="W203" s="224"/>
      <c r="X203" s="225"/>
      <c r="Y203" s="225"/>
      <c r="Z203" s="154"/>
      <c r="AA203" s="127"/>
      <c r="AB203" s="127"/>
      <c r="AC203" s="127"/>
      <c r="AD203" s="127"/>
      <c r="AE203" s="125"/>
      <c r="AF203" s="125"/>
    </row>
    <row r="204" spans="1:32" ht="15">
      <c r="A204" s="81">
        <v>183</v>
      </c>
      <c r="B204" s="57">
        <v>44663</v>
      </c>
      <c r="C204" s="143">
        <v>0</v>
      </c>
      <c r="D204" s="143">
        <v>0</v>
      </c>
      <c r="E204" s="143">
        <v>0</v>
      </c>
      <c r="F204" s="143">
        <v>0</v>
      </c>
      <c r="G204" s="143">
        <v>0</v>
      </c>
      <c r="H204" s="143">
        <v>0</v>
      </c>
      <c r="I204" s="143">
        <v>0</v>
      </c>
      <c r="J204" s="143">
        <v>0</v>
      </c>
      <c r="K204" s="143">
        <v>0</v>
      </c>
      <c r="L204" s="143">
        <v>0</v>
      </c>
      <c r="M204" s="143">
        <v>0</v>
      </c>
      <c r="N204" s="144" t="s">
        <v>32</v>
      </c>
      <c r="O204" s="145">
        <v>0</v>
      </c>
      <c r="P204" s="32" t="s">
        <v>82</v>
      </c>
      <c r="Q204" s="158">
        <v>0.05186</v>
      </c>
      <c r="R204" s="159" t="s">
        <v>48</v>
      </c>
      <c r="S204" s="219">
        <v>115.7</v>
      </c>
      <c r="T204" s="220">
        <v>6</v>
      </c>
      <c r="U204" s="151" t="s">
        <v>86</v>
      </c>
      <c r="V204" s="150" t="s">
        <v>336</v>
      </c>
      <c r="W204" s="224"/>
      <c r="X204" s="225"/>
      <c r="Y204" s="225"/>
      <c r="Z204" s="152"/>
      <c r="AA204" s="127"/>
      <c r="AB204" s="127"/>
      <c r="AC204" s="127"/>
      <c r="AD204" s="127"/>
      <c r="AE204" s="125"/>
      <c r="AF204" s="125"/>
    </row>
    <row r="205" spans="1:32" ht="15" customHeight="1">
      <c r="A205" s="111">
        <v>184</v>
      </c>
      <c r="B205" s="57">
        <v>44673</v>
      </c>
      <c r="C205" s="143">
        <v>0</v>
      </c>
      <c r="D205" s="143">
        <v>0</v>
      </c>
      <c r="E205" s="143">
        <v>0</v>
      </c>
      <c r="F205" s="143">
        <v>0</v>
      </c>
      <c r="G205" s="143">
        <v>0</v>
      </c>
      <c r="H205" s="143">
        <v>0</v>
      </c>
      <c r="I205" s="143">
        <v>0</v>
      </c>
      <c r="J205" s="143">
        <v>0</v>
      </c>
      <c r="K205" s="143">
        <v>0</v>
      </c>
      <c r="L205" s="143">
        <v>0</v>
      </c>
      <c r="M205" s="143">
        <v>0</v>
      </c>
      <c r="N205" s="144" t="s">
        <v>32</v>
      </c>
      <c r="O205" s="145">
        <v>0</v>
      </c>
      <c r="P205" s="32" t="s">
        <v>82</v>
      </c>
      <c r="Q205" s="160">
        <v>0.05186</v>
      </c>
      <c r="R205" s="159" t="s">
        <v>48</v>
      </c>
      <c r="S205" s="219">
        <v>113.19</v>
      </c>
      <c r="T205" s="220">
        <f>Q205*S205</f>
        <v>5.8700334000000005</v>
      </c>
      <c r="U205" s="151" t="s">
        <v>86</v>
      </c>
      <c r="V205" s="150" t="s">
        <v>339</v>
      </c>
      <c r="W205" s="224"/>
      <c r="X205" s="225"/>
      <c r="Y205" s="225"/>
      <c r="Z205" s="154"/>
      <c r="AA205" s="127"/>
      <c r="AB205" s="127"/>
      <c r="AC205" s="127"/>
      <c r="AD205" s="127"/>
      <c r="AE205" s="125"/>
      <c r="AF205" s="125"/>
    </row>
    <row r="206" spans="1:32" ht="15" customHeight="1">
      <c r="A206" s="81">
        <v>185</v>
      </c>
      <c r="B206" s="57">
        <v>44655</v>
      </c>
      <c r="C206" s="143">
        <v>0</v>
      </c>
      <c r="D206" s="143">
        <v>0</v>
      </c>
      <c r="E206" s="143">
        <v>0</v>
      </c>
      <c r="F206" s="143">
        <v>0</v>
      </c>
      <c r="G206" s="143">
        <v>0</v>
      </c>
      <c r="H206" s="143">
        <v>0</v>
      </c>
      <c r="I206" s="143">
        <v>0</v>
      </c>
      <c r="J206" s="143">
        <v>0</v>
      </c>
      <c r="K206" s="143">
        <v>0</v>
      </c>
      <c r="L206" s="143">
        <v>0</v>
      </c>
      <c r="M206" s="143">
        <v>0</v>
      </c>
      <c r="N206" s="144" t="s">
        <v>32</v>
      </c>
      <c r="O206" s="145">
        <v>0</v>
      </c>
      <c r="P206" s="206" t="s">
        <v>80</v>
      </c>
      <c r="Q206" s="207">
        <v>0.04912</v>
      </c>
      <c r="R206" s="208" t="s">
        <v>48</v>
      </c>
      <c r="S206" s="221">
        <v>10.18</v>
      </c>
      <c r="T206" s="222">
        <v>0.5</v>
      </c>
      <c r="U206" s="151" t="s">
        <v>86</v>
      </c>
      <c r="V206" s="150" t="s">
        <v>337</v>
      </c>
      <c r="W206" s="224"/>
      <c r="X206" s="225"/>
      <c r="Y206" s="225"/>
      <c r="Z206" s="225"/>
      <c r="AA206" s="154"/>
      <c r="AB206" s="127"/>
      <c r="AC206" s="127"/>
      <c r="AD206" s="127"/>
      <c r="AE206" s="125"/>
      <c r="AF206" s="125"/>
    </row>
    <row r="207" spans="1:32" ht="15">
      <c r="A207" s="111">
        <v>186</v>
      </c>
      <c r="B207" s="163">
        <v>44658</v>
      </c>
      <c r="C207" s="204">
        <v>0</v>
      </c>
      <c r="D207" s="164">
        <v>0</v>
      </c>
      <c r="E207" s="200">
        <v>0</v>
      </c>
      <c r="F207" s="203">
        <v>0</v>
      </c>
      <c r="G207" s="164">
        <v>0</v>
      </c>
      <c r="H207" s="164">
        <v>0</v>
      </c>
      <c r="I207" s="205">
        <v>0</v>
      </c>
      <c r="J207" s="205">
        <v>0</v>
      </c>
      <c r="K207" s="164">
        <v>0</v>
      </c>
      <c r="L207" s="200">
        <v>0</v>
      </c>
      <c r="M207" s="201">
        <v>0</v>
      </c>
      <c r="N207" s="202" t="s">
        <v>32</v>
      </c>
      <c r="O207" s="209">
        <v>0</v>
      </c>
      <c r="P207" s="32" t="s">
        <v>82</v>
      </c>
      <c r="Q207" s="158">
        <v>0.05201</v>
      </c>
      <c r="R207" s="159" t="s">
        <v>48</v>
      </c>
      <c r="S207" s="219">
        <v>115.32</v>
      </c>
      <c r="T207" s="220">
        <v>6</v>
      </c>
      <c r="U207" s="151" t="s">
        <v>86</v>
      </c>
      <c r="V207" s="151" t="s">
        <v>338</v>
      </c>
      <c r="W207" s="224"/>
      <c r="X207" s="225"/>
      <c r="Y207" s="225"/>
      <c r="Z207" s="152"/>
      <c r="AA207" s="127"/>
      <c r="AB207" s="127"/>
      <c r="AC207" s="127"/>
      <c r="AD207" s="127"/>
      <c r="AE207" s="125"/>
      <c r="AF207" s="125"/>
    </row>
    <row r="208" spans="19:30" ht="15">
      <c r="S208" s="124"/>
      <c r="T208" s="124"/>
      <c r="U208" s="124"/>
      <c r="W208" s="186"/>
      <c r="X208" s="186"/>
      <c r="Y208" s="186"/>
      <c r="Z208" s="186"/>
      <c r="AA208" s="186"/>
      <c r="AB208" s="186"/>
      <c r="AC208" s="186"/>
      <c r="AD208" s="186"/>
    </row>
    <row r="209" spans="17:21" ht="15">
      <c r="Q209" s="124"/>
      <c r="R209" s="124"/>
      <c r="S209" s="124"/>
      <c r="T209" s="124"/>
      <c r="U209" s="124"/>
    </row>
    <row r="210" spans="17:21" ht="15">
      <c r="Q210" s="124"/>
      <c r="R210" s="124"/>
      <c r="S210" s="124"/>
      <c r="T210" s="124"/>
      <c r="U210" s="124"/>
    </row>
    <row r="211" spans="17:21" ht="15">
      <c r="Q211" s="124"/>
      <c r="R211" s="124"/>
      <c r="S211" s="124"/>
      <c r="T211" s="124"/>
      <c r="U211" s="124"/>
    </row>
    <row r="212" spans="17:21" ht="15">
      <c r="Q212" s="124"/>
      <c r="R212" s="124"/>
      <c r="S212" s="124"/>
      <c r="T212" s="124"/>
      <c r="U212" s="124"/>
    </row>
    <row r="213" spans="17:21" ht="15">
      <c r="Q213" s="124"/>
      <c r="R213" s="124"/>
      <c r="S213" s="124"/>
      <c r="T213" s="124"/>
      <c r="U213" s="124"/>
    </row>
    <row r="219" ht="15">
      <c r="U219" s="124"/>
    </row>
  </sheetData>
  <sheetProtection selectLockedCells="1" selectUnlockedCells="1"/>
  <mergeCells count="88">
    <mergeCell ref="W45:W55"/>
    <mergeCell ref="W169:Y169"/>
    <mergeCell ref="W84:W96"/>
    <mergeCell ref="W97:W98"/>
    <mergeCell ref="W109:W121"/>
    <mergeCell ref="W122:W123"/>
    <mergeCell ref="W105:W108"/>
    <mergeCell ref="W66:W70"/>
    <mergeCell ref="W125:W127"/>
    <mergeCell ref="W128:W129"/>
    <mergeCell ref="W171:AD171"/>
    <mergeCell ref="Q4:Q10"/>
    <mergeCell ref="T4:T10"/>
    <mergeCell ref="W170:Y170"/>
    <mergeCell ref="W137:W139"/>
    <mergeCell ref="W20:W27"/>
    <mergeCell ref="W71:W80"/>
    <mergeCell ref="W81:W83"/>
    <mergeCell ref="W41:W42"/>
    <mergeCell ref="W17:W19"/>
    <mergeCell ref="W207:Y207"/>
    <mergeCell ref="W194:Z194"/>
    <mergeCell ref="W196:Z196"/>
    <mergeCell ref="W11:AD12"/>
    <mergeCell ref="W63:W65"/>
    <mergeCell ref="U4:U10"/>
    <mergeCell ref="W57:W62"/>
    <mergeCell ref="V4:V10"/>
    <mergeCell ref="W206:Z206"/>
    <mergeCell ref="W158:X166"/>
    <mergeCell ref="W32:W40"/>
    <mergeCell ref="W43:W44"/>
    <mergeCell ref="I8:J8"/>
    <mergeCell ref="K8:L8"/>
    <mergeCell ref="J9:J10"/>
    <mergeCell ref="W16:AC16"/>
    <mergeCell ref="N7:N10"/>
    <mergeCell ref="O7:O10"/>
    <mergeCell ref="C7:E8"/>
    <mergeCell ref="W14:X15"/>
    <mergeCell ref="W28:W29"/>
    <mergeCell ref="W30:W31"/>
    <mergeCell ref="T1:V1"/>
    <mergeCell ref="A2:V2"/>
    <mergeCell ref="A4:A10"/>
    <mergeCell ref="B4:B10"/>
    <mergeCell ref="C4:O4"/>
    <mergeCell ref="C9:C10"/>
    <mergeCell ref="C5:M5"/>
    <mergeCell ref="F7:H8"/>
    <mergeCell ref="N6:O6"/>
    <mergeCell ref="G9:G10"/>
    <mergeCell ref="W172:Y172"/>
    <mergeCell ref="E9:E10"/>
    <mergeCell ref="M6:M10"/>
    <mergeCell ref="S4:S10"/>
    <mergeCell ref="W179:W181"/>
    <mergeCell ref="F9:F10"/>
    <mergeCell ref="K7:L7"/>
    <mergeCell ref="I9:I10"/>
    <mergeCell ref="I7:J7"/>
    <mergeCell ref="R4:R10"/>
    <mergeCell ref="W131:W132"/>
    <mergeCell ref="W133:W136"/>
    <mergeCell ref="K9:K10"/>
    <mergeCell ref="H9:H10"/>
    <mergeCell ref="P4:P10"/>
    <mergeCell ref="W99:W103"/>
    <mergeCell ref="N5:O5"/>
    <mergeCell ref="C6:L6"/>
    <mergeCell ref="L9:L10"/>
    <mergeCell ref="D9:D10"/>
    <mergeCell ref="W202:Y202"/>
    <mergeCell ref="W203:Y203"/>
    <mergeCell ref="W204:Y204"/>
    <mergeCell ref="W188:X191"/>
    <mergeCell ref="W193:Z193"/>
    <mergeCell ref="W195:Z195"/>
    <mergeCell ref="W200:Y200"/>
    <mergeCell ref="W192:Y192"/>
    <mergeCell ref="W201:Y201"/>
    <mergeCell ref="W167:X167"/>
    <mergeCell ref="W176:X176"/>
    <mergeCell ref="W168:Y168"/>
    <mergeCell ref="W205:Y205"/>
    <mergeCell ref="W197:Z197"/>
    <mergeCell ref="W199:Y199"/>
    <mergeCell ref="W198:Z198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Eknm002</cp:lastModifiedBy>
  <cp:lastPrinted>2021-12-27T08:22:19Z</cp:lastPrinted>
  <dcterms:modified xsi:type="dcterms:W3CDTF">2022-05-25T08:29:41Z</dcterms:modified>
  <cp:category/>
  <cp:version/>
  <cp:contentType/>
  <cp:contentStatus/>
</cp:coreProperties>
</file>