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<sst xmlns="http://schemas.openxmlformats.org/spreadsheetml/2006/main" count="1325" uniqueCount="425">
  <si>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</si>
  <si>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</si>
  <si>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</si>
  <si>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</si>
  <si>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</si>
  <si>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</si>
  <si>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</si>
  <si>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</si>
  <si>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</si>
  <si>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</si>
  <si>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</si>
  <si>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</si>
  <si>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</si>
  <si>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</si>
  <si>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</si>
  <si>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</si>
  <si>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</si>
  <si>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</si>
  <si>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</si>
  <si>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</si>
  <si>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</si>
  <si>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</si>
  <si>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</si>
  <si>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</si>
  <si>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</si>
  <si>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</si>
  <si>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</si>
  <si>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</si>
  <si>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</si>
  <si>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</si>
  <si>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</si>
  <si>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</si>
  <si>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</si>
  <si>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</si>
  <si>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</si>
  <si>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</si>
  <si>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№120 от 01.01.2018г.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</si>
  <si>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</si>
  <si>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</si>
  <si>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</si>
  <si>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</si>
  <si>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</si>
  <si>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</si>
  <si>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</si>
  <si>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</si>
  <si>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№68 от 12.02.2020г.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</si>
  <si>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</si>
  <si>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</si>
  <si>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</si>
  <si>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</si>
  <si>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</si>
  <si>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</si>
  <si>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</si>
  <si>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</si>
  <si>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</si>
  <si>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</si>
  <si>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</si>
  <si>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</si>
  <si>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</si>
  <si>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</si>
  <si>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</si>
  <si>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</si>
  <si>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</si>
  <si>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</si>
  <si>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</si>
  <si>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№ 01/10 от 01.12.2009г.</t>
  </si>
  <si>
    <t>аренда газопровода</t>
  </si>
  <si>
    <t>Администрация Хадыженского городского поселения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</si>
  <si>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</si>
  <si>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</si>
  <si>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</si>
  <si>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</si>
  <si>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№154/Б2 от 01.12.2011г.</t>
  </si>
  <si>
    <t>услуги междугородней связи</t>
  </si>
  <si>
    <t>№154 от 01.01.2007г.</t>
  </si>
  <si>
    <t>услуги доступа к сети Интернет</t>
  </si>
  <si>
    <t>№10594/11 от 01.04.2011г.</t>
  </si>
  <si>
    <t>ООО "Мегафон Кавказ"</t>
  </si>
  <si>
    <t>Приобретение ГСМ</t>
  </si>
  <si>
    <t>газ сжиженный</t>
  </si>
  <si>
    <t>ООО "С-Газ"</t>
  </si>
  <si>
    <t xml:space="preserve">бензин </t>
  </si>
  <si>
    <t>№169-20/04-5-19/05 от 15.12.2020г.</t>
  </si>
  <si>
    <t>усл.ед.</t>
  </si>
  <si>
    <t>№25-3-00015/21 от 19.10.2020г.</t>
  </si>
  <si>
    <t>№25-3-00004/21 от 19.10.2020г.</t>
  </si>
  <si>
    <t>ООО "Альянс Розница"</t>
  </si>
  <si>
    <t>ОА "Крайжилкомресурс"</t>
  </si>
  <si>
    <t>услуги по обращению с ТКО</t>
  </si>
  <si>
    <t>№ 0109-09/2020 от 09.11.2020г.</t>
  </si>
  <si>
    <t>№ 30303848 от 22.05.2013г.</t>
  </si>
  <si>
    <t>м3</t>
  </si>
  <si>
    <t>орзина</t>
  </si>
  <si>
    <t>№57-21/04-5 от 19.07.2021г.</t>
  </si>
  <si>
    <t>щебень фракц. 20*40</t>
  </si>
  <si>
    <t>бензин АИ-92</t>
  </si>
  <si>
    <t>бензин АИ-95</t>
  </si>
  <si>
    <t>дизтопливо</t>
  </si>
  <si>
    <t>ИП Коваленко А.В.</t>
  </si>
  <si>
    <t>АО "Почта России"</t>
  </si>
  <si>
    <t>почтовые услуги</t>
  </si>
  <si>
    <t>ИП Зинченко Н.Г.</t>
  </si>
  <si>
    <t>ИП Водолага И.И.</t>
  </si>
  <si>
    <t>ИП Качалов</t>
  </si>
  <si>
    <t>цепь</t>
  </si>
  <si>
    <t>тормозная жидкость (1л)</t>
  </si>
  <si>
    <t>ИП Смирнов А.А.</t>
  </si>
  <si>
    <t>кассовый чек №б/н от 29.10.2021г.</t>
  </si>
  <si>
    <t>№ ЮЛ- 280 от 29.04.2020г.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</si>
  <si>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ноябрь 2021 года</t>
    </r>
    <r>
      <rPr>
        <sz val="11"/>
        <color indexed="8"/>
        <rFont val="Calibri"/>
        <family val="2"/>
      </rPr>
      <t xml:space="preserve">
</t>
    </r>
  </si>
  <si>
    <t>пассатижи переставные 180мм</t>
  </si>
  <si>
    <t>ИП Петришина Т.Ю.</t>
  </si>
  <si>
    <t>кассовый чек № 00002 от 03.11.2021г.</t>
  </si>
  <si>
    <t>кассовый чек № 3 от 01.11.2021г.</t>
  </si>
  <si>
    <t>блистер д/радиатора 1/2</t>
  </si>
  <si>
    <t>ИП Береговой А.А.</t>
  </si>
  <si>
    <t>кассовый чек № 00001 от 03.11.2021г.</t>
  </si>
  <si>
    <t>кран шар.ВВ 1/2 бабочка</t>
  </si>
  <si>
    <t>кассовый чек № 00011 от 02.11.2021г.</t>
  </si>
  <si>
    <t>кассовый чек № 5 от 02.11.2021г.</t>
  </si>
  <si>
    <t>переходник м6</t>
  </si>
  <si>
    <t>кассовый чек № 3 от 02.11.2021г.</t>
  </si>
  <si>
    <t>краска аэрозоль</t>
  </si>
  <si>
    <t>рейка нестроганная</t>
  </si>
  <si>
    <t>м</t>
  </si>
  <si>
    <t>услуги доставки</t>
  </si>
  <si>
    <t>кассовый чек №б/н от 08.11.2021г.</t>
  </si>
  <si>
    <t>кассовый чек № 1 от 08.11.2021г.</t>
  </si>
  <si>
    <t>кассовый чек № 5 от 08.11.2021г.</t>
  </si>
  <si>
    <t>ООО "Лукойл-Югнефтепродукт"</t>
  </si>
  <si>
    <t>кассовый чек № 9003 от 01.11.2021г.</t>
  </si>
  <si>
    <t>кассовый чек № 5805 от 01.11.2021г.</t>
  </si>
  <si>
    <t>кассовый чек № 121 от 04.11.2021г.</t>
  </si>
  <si>
    <t>кассовый чек № 9750 от 03.11.2021г.</t>
  </si>
  <si>
    <t>кассовый чек № 9021 от 03.11.2021г.</t>
  </si>
  <si>
    <t>главный  цилиндр сцепления</t>
  </si>
  <si>
    <t>шайба маслоотражающая КПП</t>
  </si>
  <si>
    <t>фиксатор муфты кпп</t>
  </si>
  <si>
    <t>кассовый чек № 00004 от 04.11.2021г.</t>
  </si>
  <si>
    <t>кассовый чек № 00004 от 05.11.2021г.</t>
  </si>
  <si>
    <t>шайба регулировочн. зад.моста</t>
  </si>
  <si>
    <t>р/к крышки КПП уаз</t>
  </si>
  <si>
    <t>№ 1 от 01.11.2021г.</t>
  </si>
  <si>
    <t xml:space="preserve">ИП Качалов </t>
  </si>
  <si>
    <t>кассовый чек № 56 от 09.11.2021г.</t>
  </si>
  <si>
    <t>кассовый чек № 60 от 09.11.2021г.</t>
  </si>
  <si>
    <t>кассовый чек № 55 от 09.11.2021г.</t>
  </si>
  <si>
    <t>масло трансмиссионное Лукойл</t>
  </si>
  <si>
    <t>подшипник 7510</t>
  </si>
  <si>
    <t>прокладка полуоси ГАЗель</t>
  </si>
  <si>
    <t>рем.ком  крепления кардан. вала</t>
  </si>
  <si>
    <t>кассовый чек № 34 от 08.11.2021г.</t>
  </si>
  <si>
    <t>кассовый чек № 00002 от 07.11.2021г.</t>
  </si>
  <si>
    <t>шатун змз</t>
  </si>
  <si>
    <t>шар шруса</t>
  </si>
  <si>
    <t>шпилька водяного насоса</t>
  </si>
  <si>
    <t>эксцентрик</t>
  </si>
  <si>
    <t>эксцентрик заднего колеса УАЗ</t>
  </si>
  <si>
    <t xml:space="preserve">шплинт гайки </t>
  </si>
  <si>
    <t>фанера 12</t>
  </si>
  <si>
    <t>кассовый чек № 2 от 09.11.2021г.</t>
  </si>
  <si>
    <t>батарейка АА</t>
  </si>
  <si>
    <t>кожух защиты</t>
  </si>
  <si>
    <t>ручка управления</t>
  </si>
  <si>
    <t>нож для триммера</t>
  </si>
  <si>
    <t>ИП Слепцова И.В.</t>
  </si>
  <si>
    <t>кассовый чек № 5 от 11.11.2021г.</t>
  </si>
  <si>
    <t>прокладка картера заднего моста</t>
  </si>
  <si>
    <t>ремень клиновый 2060</t>
  </si>
  <si>
    <t>ИП Терекян И.А.</t>
  </si>
  <si>
    <t>кассовый чек № 00001 от 12.11.2021г.</t>
  </si>
  <si>
    <t>кассовый чек № 4 от 12.11.2021г.</t>
  </si>
  <si>
    <t>насос Wecter WCP 25-60G</t>
  </si>
  <si>
    <t>кассовый чек № 8 от 12.11.2021г.</t>
  </si>
  <si>
    <t>дверной замок</t>
  </si>
  <si>
    <t>кассовый чек № 5 от 15.11.2021г.</t>
  </si>
  <si>
    <t>камера 3,0/3,25-8 шт</t>
  </si>
  <si>
    <t>кассовый чек № 13 от 12.11.2021г.</t>
  </si>
  <si>
    <t>ИП Зейтунан С.О.</t>
  </si>
  <si>
    <t>кассовый чек № 89 от 15.11.2021г.</t>
  </si>
  <si>
    <t>насос для откачки масла</t>
  </si>
  <si>
    <t>кассовый чек № 4 от 15.11.2021г.</t>
  </si>
  <si>
    <t>песок</t>
  </si>
  <si>
    <t>кассовый чек № 3 от 15.11.2021г.</t>
  </si>
  <si>
    <t>уголок 50*50*4</t>
  </si>
  <si>
    <t>п.м.</t>
  </si>
  <si>
    <t>кассовый чек № 2 от 12.11.2021г.</t>
  </si>
  <si>
    <t>сетка рабица</t>
  </si>
  <si>
    <t>кассовый чек № 1 от 12.11.2021г.</t>
  </si>
  <si>
    <t>накладки порогов газель</t>
  </si>
  <si>
    <t>кассовый чек № 00003 от 04.11.2021г.</t>
  </si>
  <si>
    <t>тосол Спутник</t>
  </si>
  <si>
    <t>болт кардан.</t>
  </si>
  <si>
    <t>кассовый чек № 00003 от 01.11.2021г.</t>
  </si>
  <si>
    <t>элемент зеркала</t>
  </si>
  <si>
    <t>кассовый чек № 00007 от 03.11.2021г.</t>
  </si>
  <si>
    <t>прокладка клапанной крышки</t>
  </si>
  <si>
    <t>кассовый чек № 00003 от 09.11.2021г.</t>
  </si>
  <si>
    <t>фильтр топливный</t>
  </si>
  <si>
    <t>кассовый чек № 00004 от 02.11.2021г.</t>
  </si>
  <si>
    <t>лампа габарит/поворот без цокол.</t>
  </si>
  <si>
    <t>кассовый чек № 00001 от 02.11.2021г.</t>
  </si>
  <si>
    <t>ООО "Югинвестнефтегаз""</t>
  </si>
  <si>
    <t>кассовый чек № 00003 от 15.11.2021г.</t>
  </si>
  <si>
    <t>набор ключей</t>
  </si>
  <si>
    <t>кассовый чек № 75 от 03.11.2021г.</t>
  </si>
  <si>
    <t>ИП Депельян С.А.</t>
  </si>
  <si>
    <t>кассовый чек № 4 от 02.11.2021г.</t>
  </si>
  <si>
    <t>АО "НК "Роснефть КНП"</t>
  </si>
  <si>
    <t>кассовый чек № 305 от 16.11.2021г.</t>
  </si>
  <si>
    <t>задвижка стальная клиновая с невыдвижным штоком 30с41нжду300 ру16</t>
  </si>
  <si>
    <t>кассовый чек № 4 от 17.11.2021г.</t>
  </si>
  <si>
    <t>храповик бензопилы</t>
  </si>
  <si>
    <t>ИП Павлов Е.А.</t>
  </si>
  <si>
    <t>кассовый чек № 10 от 16.11.2021г.</t>
  </si>
  <si>
    <t>решетка вент. вытяжная 150*150</t>
  </si>
  <si>
    <t>кассовый чек № 7 от 19.11.2021г.</t>
  </si>
  <si>
    <t>решетка колпак вентсистемы</t>
  </si>
  <si>
    <t>дюбель</t>
  </si>
  <si>
    <t>саморез</t>
  </si>
  <si>
    <t>кассовый чек № 3 от 18.11.2021г.</t>
  </si>
  <si>
    <t>наклейка</t>
  </si>
  <si>
    <t>ООО "М- Графика"</t>
  </si>
  <si>
    <t>кассовый чек № 4 от 19.11.2021г.</t>
  </si>
  <si>
    <t>туалетная бумага</t>
  </si>
  <si>
    <t>кассовый чек № 2 от 16.11.2021г.</t>
  </si>
  <si>
    <t>ИП Дмитриенко О.В.</t>
  </si>
  <si>
    <t>трубка тормозоная д5 180см</t>
  </si>
  <si>
    <t>трубка тормозоная д5 40см</t>
  </si>
  <si>
    <t>кассовый чек №10 от 16.11.2021г.</t>
  </si>
  <si>
    <t>гайка ступицы ВАЗ-2101 левый и правый</t>
  </si>
  <si>
    <t xml:space="preserve">сальник привода Нива прав и левый </t>
  </si>
  <si>
    <t>подшипник полуоси ваз</t>
  </si>
  <si>
    <t>крестовина Ваз</t>
  </si>
  <si>
    <t>набор прокладок</t>
  </si>
  <si>
    <t>сальник п/оси УАЗ,Газ</t>
  </si>
  <si>
    <t>кассовый чек № 00002 от 08.11.2021г.</t>
  </si>
  <si>
    <t>сайлентблок УАЗ</t>
  </si>
  <si>
    <t>подушка раздатки</t>
  </si>
  <si>
    <t>кассовый чек № 00005 от 15.11.2021г.</t>
  </si>
  <si>
    <t>щеткодержатель УАЗ</t>
  </si>
  <si>
    <t>кассовый чек № 00006 от 13.11.2021г.</t>
  </si>
  <si>
    <t>кассовый чек № 00012 от 16.11.2021г.</t>
  </si>
  <si>
    <t>штуцер рулевой регулирования тяги</t>
  </si>
  <si>
    <t>крышка стартера 406</t>
  </si>
  <si>
    <t>кассовый чек № 00004 от 16.11.2021г.</t>
  </si>
  <si>
    <t>шланг</t>
  </si>
  <si>
    <t>тройник</t>
  </si>
  <si>
    <t>хомут</t>
  </si>
  <si>
    <t>кассовый чек № 2 от 17.11.2021г.</t>
  </si>
  <si>
    <t>крестовина УАЗ</t>
  </si>
  <si>
    <t>кассовый чек № 3 от 16.11.2021г.</t>
  </si>
  <si>
    <t>подушка</t>
  </si>
  <si>
    <t>свеча</t>
  </si>
  <si>
    <t>кассовый чек № 1 от 16.11.2021г.</t>
  </si>
  <si>
    <t>подшипник</t>
  </si>
  <si>
    <t>кассовый чек № 1 от 17.11.2021г.</t>
  </si>
  <si>
    <t>кассовый чек № 87 от 17.11.2021г.</t>
  </si>
  <si>
    <t>кассовый чек № 00015 от 10.11.2021г.</t>
  </si>
  <si>
    <t>стремянка-лестница трехсекц. 5309 (252/19/588)</t>
  </si>
  <si>
    <t>ИП Лила И.А.</t>
  </si>
  <si>
    <t>кассовый чек № 72 от 18.11.2021г.</t>
  </si>
  <si>
    <t>кассовый чек № 83 от 18.11.2021г.</t>
  </si>
  <si>
    <t>ООО "ДНС Ритейл"</t>
  </si>
  <si>
    <t>кассовый чек № 45 от 18.11.2021г.</t>
  </si>
  <si>
    <t>электрочайник DEXP 175 черный 1,7лит.</t>
  </si>
  <si>
    <t>корректор-лента</t>
  </si>
  <si>
    <t>ручка на подставке</t>
  </si>
  <si>
    <t>папка карман</t>
  </si>
  <si>
    <t>ручка механическая</t>
  </si>
  <si>
    <t>Интернет магазин</t>
  </si>
  <si>
    <t>кассовый чек № 15 от 22.11.2021г.</t>
  </si>
  <si>
    <t>камера  колеса</t>
  </si>
  <si>
    <t>ИП Дмитриенко М.Ю.</t>
  </si>
  <si>
    <t>кассовый чек № 00007 от 22.11.2021г.</t>
  </si>
  <si>
    <t>кассовый чек № 3 от 22.11.2021г.</t>
  </si>
  <si>
    <t>вилка угловая з/к белая 16а</t>
  </si>
  <si>
    <t>ИП Котлярова С.Ф.</t>
  </si>
  <si>
    <t>кассовый чек № 6 от 22.11.2021г.</t>
  </si>
  <si>
    <t>кассовый чек № 10 от 22.11.2021г.</t>
  </si>
  <si>
    <t>наклейка из пленки ПВХ</t>
  </si>
  <si>
    <t>кассовый чек № 0001 от 22.11.2021г.</t>
  </si>
  <si>
    <t>кассовый чек № 5255 от 23.11.2021г.</t>
  </si>
  <si>
    <t>уплотнитель двери</t>
  </si>
  <si>
    <t>втулка амортизат.</t>
  </si>
  <si>
    <t>кассовый чек № 00003 от 19.11.2021г.</t>
  </si>
  <si>
    <t>главный тормозной цилиндр</t>
  </si>
  <si>
    <t>тормозная жидкость Дот-4 1л</t>
  </si>
  <si>
    <t>кассовый чек № 00001 от 22.11.2021г.</t>
  </si>
  <si>
    <t>пила Штифт 180с</t>
  </si>
  <si>
    <t>присадка в топливо</t>
  </si>
  <si>
    <t>масло м8</t>
  </si>
  <si>
    <t>фильтр воздушный</t>
  </si>
  <si>
    <t>кассовый чек № 2 от 23.11.2021г.</t>
  </si>
  <si>
    <t>ИП Торосян А.А.</t>
  </si>
  <si>
    <t>кассовый чек № 21 от 21.11.2021г.</t>
  </si>
  <si>
    <t>ИП Шемякин А.А.</t>
  </si>
  <si>
    <t>стекло сварщика круглое</t>
  </si>
  <si>
    <t>кассовый чек № 51 от 19.11.2021г.</t>
  </si>
  <si>
    <t>трубка медная д10</t>
  </si>
  <si>
    <t>кассовый чек № 3 от 26.11.2021г.</t>
  </si>
  <si>
    <t>редуктор бензокосы</t>
  </si>
  <si>
    <t>кассовый чек № 5 от 23.11.2021г.</t>
  </si>
  <si>
    <t>сапоги резиновые мужские</t>
  </si>
  <si>
    <t>ИП Чуприненко К.А.</t>
  </si>
  <si>
    <t>ключ трубный рычажный  зубр 27336-2</t>
  </si>
  <si>
    <t>кассовый чек № 2 от 26.11.2021г.</t>
  </si>
  <si>
    <t>кассовый чек № 3 от 29.11.2021г.</t>
  </si>
  <si>
    <t>аккумулятор АКБ 60</t>
  </si>
  <si>
    <t>ремень ручейковый</t>
  </si>
  <si>
    <t>Автомагазин</t>
  </si>
  <si>
    <t>элемент питания</t>
  </si>
  <si>
    <t>диск по металллу</t>
  </si>
  <si>
    <t>саморез 5,5*19 оц</t>
  </si>
  <si>
    <t>бита 8мм</t>
  </si>
  <si>
    <t>кассовый чек № 00020 от 29.11.2021г.</t>
  </si>
  <si>
    <t>батарейка солевая</t>
  </si>
  <si>
    <t>ИП Оспищева Т.И.</t>
  </si>
  <si>
    <t>кассовый чек № 27 от 29.11.2021г.</t>
  </si>
  <si>
    <t>ручка для окна</t>
  </si>
  <si>
    <t>кассовый чек № 00007 от 30.11.2021г.</t>
  </si>
  <si>
    <t>кассовый чек № 2 от 30.11.2021г.</t>
  </si>
  <si>
    <t>жалюзи</t>
  </si>
  <si>
    <t>кассовый чек № 00006 от 30.11.2021г.</t>
  </si>
  <si>
    <t>кассовый чек № 68 от 26.11.2021г.</t>
  </si>
  <si>
    <t>№ 1 от 29.11.2021г.</t>
  </si>
  <si>
    <t>ножницы по металлу</t>
  </si>
  <si>
    <t>ООО "Серебряный ключ"</t>
  </si>
  <si>
    <t>кассовый чек № 00042 от 30.11.2021г.</t>
  </si>
  <si>
    <t>ацетилен</t>
  </si>
  <si>
    <t>кг</t>
  </si>
  <si>
    <t>ООО "Провизия"</t>
  </si>
  <si>
    <t>бумага А4</t>
  </si>
  <si>
    <t>ООО "Комус"</t>
  </si>
  <si>
    <t>кислород</t>
  </si>
  <si>
    <t>договор № 36 от 22.10.2021г.</t>
  </si>
  <si>
    <t>договор № 37 от 01.11.2021г.</t>
  </si>
  <si>
    <t>договор № 38 от 15.11.2021г.</t>
  </si>
  <si>
    <t>договор № 39 от 24.11.2021г.</t>
  </si>
  <si>
    <t>договор № б/н от 10.11.2021г.</t>
  </si>
  <si>
    <t>антифриз</t>
  </si>
  <si>
    <t>договор № Б/Н от 11.11.2021г.</t>
  </si>
  <si>
    <t>бочок расширительный</t>
  </si>
  <si>
    <t>договор №21 от 09.11.2021г.</t>
  </si>
  <si>
    <t>бензонасос газ,уаз,змз</t>
  </si>
  <si>
    <t>договор № 21 от 09.11.2021г.</t>
  </si>
  <si>
    <t>брызговик</t>
  </si>
  <si>
    <t>вакуум  УАЗ</t>
  </si>
  <si>
    <t>вакуум  усилитель</t>
  </si>
  <si>
    <t>вентилятор</t>
  </si>
  <si>
    <t>водяной насос</t>
  </si>
  <si>
    <t>генератор змз-405</t>
  </si>
  <si>
    <t>герметик</t>
  </si>
  <si>
    <t>датчик рхх</t>
  </si>
  <si>
    <t>датчик температуры</t>
  </si>
  <si>
    <t>датчик тормозной</t>
  </si>
  <si>
    <t>дмрв змз-405</t>
  </si>
  <si>
    <t>замок двери</t>
  </si>
  <si>
    <t>клипса двери  Ваз</t>
  </si>
  <si>
    <t>кран бака</t>
  </si>
  <si>
    <t>масло ТАД 17</t>
  </si>
  <si>
    <t>б</t>
  </si>
  <si>
    <t>насос водяной</t>
  </si>
  <si>
    <t>крышка бочка</t>
  </si>
  <si>
    <t>крышка маслян.</t>
  </si>
  <si>
    <t>механизм замка двери УАЗ</t>
  </si>
  <si>
    <t>отвертка</t>
  </si>
  <si>
    <t>патрубок радиатора</t>
  </si>
  <si>
    <t>ремень 1190</t>
  </si>
  <si>
    <t>ручка двери наруж. УАЗ</t>
  </si>
  <si>
    <t>ручка двери наруж.Газель</t>
  </si>
  <si>
    <t>ручка задн.двери</t>
  </si>
  <si>
    <t>скотч</t>
  </si>
  <si>
    <t>термостат</t>
  </si>
  <si>
    <t>тк барабан</t>
  </si>
  <si>
    <t>тормозная жидкость 910гр.</t>
  </si>
  <si>
    <t>трос ручника</t>
  </si>
  <si>
    <t>трос спидометра</t>
  </si>
  <si>
    <t>фильтр салона</t>
  </si>
  <si>
    <t>хомут 32-50мм</t>
  </si>
  <si>
    <t>хомут 16-27мм</t>
  </si>
  <si>
    <t>хомут 12-22мм</t>
  </si>
  <si>
    <t>хомут 40-60</t>
  </si>
  <si>
    <t>цгт уаз</t>
  </si>
  <si>
    <t>шланг д12</t>
  </si>
  <si>
    <t>шланг д16</t>
  </si>
  <si>
    <t>шланг обратки</t>
  </si>
  <si>
    <t>шланг топливный</t>
  </si>
  <si>
    <t>шплинт</t>
  </si>
  <si>
    <t>штанга рхх</t>
  </si>
  <si>
    <t>щетка генератора</t>
  </si>
  <si>
    <t>договор № 28/25-ТК от 01.11.2021г.</t>
  </si>
  <si>
    <t>кассовый чек №б/н от 17.11.2021г.</t>
  </si>
  <si>
    <t>прокладка</t>
  </si>
  <si>
    <t>тормозная жидкость</t>
  </si>
  <si>
    <t>договор № б/н от 11.11.2021г.</t>
  </si>
  <si>
    <t>заточка цепи</t>
  </si>
  <si>
    <t>услуги спецтехники</t>
  </si>
  <si>
    <t>ИП Беляшев А.Н.</t>
  </si>
  <si>
    <t>договор №114-21/04-5 от 15.11.2021г.</t>
  </si>
  <si>
    <t>договор №115-21/04-5 от 16.11.2021г.</t>
  </si>
  <si>
    <t>договор №116-21/04-5 от 25.11.2021г.</t>
  </si>
  <si>
    <t>ООО "Атлантика"</t>
  </si>
  <si>
    <t>договор № 57 от 13.09.2021г.</t>
  </si>
  <si>
    <t>ремонт газосигнализатора</t>
  </si>
  <si>
    <t>техническое обслуживание автоматической пожарной сигнализации</t>
  </si>
  <si>
    <t>ООО НПФ "РОДОС"</t>
  </si>
  <si>
    <t>договор № 158/10/2021 от 28.10.2021г.</t>
  </si>
  <si>
    <t>ЗАО "Региональный Сетевой Информационный Центр"</t>
  </si>
  <si>
    <t>договор №1322554/NIC от 22.03.2012г.</t>
  </si>
  <si>
    <t>информационное обслуживание</t>
  </si>
  <si>
    <t>заправка картриджа</t>
  </si>
  <si>
    <t>ИП Карасько А.В.</t>
  </si>
  <si>
    <t>договор № 16 от 04.10.2021г.</t>
  </si>
  <si>
    <t>ИП Макеев М.Н.</t>
  </si>
  <si>
    <t>договор № 4/21 от 11.01.2021г.</t>
  </si>
  <si>
    <t>договор № б/н от 25.11.2021г.</t>
  </si>
  <si>
    <t>с/з Монич Е.Е.</t>
  </si>
  <si>
    <t>ООО Фактор Плюс</t>
  </si>
  <si>
    <t>договор №177/1178 от 01.01.2021г.</t>
  </si>
  <si>
    <t>услуга по адаптациии и сопровождению программ для эвм спс</t>
  </si>
  <si>
    <t>консультационные услуги по сопровожд. программ семейства</t>
  </si>
  <si>
    <t>№27-21/01 от 01.11.2021г.</t>
  </si>
  <si>
    <t>№28-21/01 от 01.11.2021г.</t>
  </si>
  <si>
    <t>52,121,38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</si>
</sst>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</numFmts>
  <fonts count="5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04997999966144562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34" borderId="12" xfId="33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2" fillId="34" borderId="13" xfId="33" applyFill="1" applyBorder="1" applyAlignment="1">
      <alignment vertical="top"/>
      <protection/>
    </xf>
    <xf numFmtId="0" fontId="7" fillId="33" borderId="14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center" vertical="top"/>
      <protection/>
    </xf>
    <xf numFmtId="0" fontId="2" fillId="0" borderId="12" xfId="33" applyFont="1" applyFill="1" applyBorder="1" applyAlignment="1">
      <alignment vertical="top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5" xfId="33" applyFont="1" applyFill="1" applyBorder="1" applyAlignment="1">
      <alignment vertical="top" wrapText="1"/>
      <protection/>
    </xf>
    <xf numFmtId="0" fontId="36" fillId="0" borderId="12" xfId="33" applyFont="1" applyFill="1" applyBorder="1" applyAlignment="1">
      <alignment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6" fillId="34" borderId="13" xfId="33" applyFont="1" applyFill="1" applyBorder="1" applyAlignment="1">
      <alignment horizontal="left" vertical="center" wrapText="1"/>
      <protection/>
    </xf>
    <xf numFmtId="0" fontId="3" fillId="34" borderId="13" xfId="33" applyFont="1" applyFill="1" applyBorder="1" applyAlignment="1">
      <alignment vertical="center"/>
      <protection/>
    </xf>
    <xf numFmtId="0" fontId="55" fillId="4" borderId="12" xfId="33" applyFont="1" applyFill="1" applyBorder="1" applyAlignment="1">
      <alignment horizontal="center" vertical="top"/>
      <protection/>
    </xf>
    <xf numFmtId="0" fontId="2" fillId="0" borderId="15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5" fillId="0" borderId="13" xfId="33" applyNumberFormat="1" applyFont="1" applyBorder="1" applyAlignment="1">
      <alignment horizontal="right" vertical="center" wrapText="1"/>
      <protection/>
    </xf>
    <xf numFmtId="14" fontId="3" fillId="0" borderId="15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0" fontId="11" fillId="0" borderId="17" xfId="33" applyFont="1" applyFill="1" applyBorder="1" applyAlignment="1">
      <alignment vertical="top" wrapText="1"/>
      <protection/>
    </xf>
    <xf numFmtId="14" fontId="5" fillId="35" borderId="15" xfId="33" applyNumberFormat="1" applyFont="1" applyFill="1" applyBorder="1" applyAlignment="1">
      <alignment horizontal="right" vertical="center" wrapText="1"/>
      <protection/>
    </xf>
    <xf numFmtId="0" fontId="2" fillId="0" borderId="15" xfId="33" applyFont="1" applyFill="1" applyBorder="1" applyAlignment="1">
      <alignment vertical="top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8" xfId="33" applyFont="1" applyFill="1" applyBorder="1" applyAlignment="1">
      <alignment vertical="top" wrapText="1"/>
      <protection/>
    </xf>
    <xf numFmtId="0" fontId="36" fillId="0" borderId="15" xfId="33" applyFont="1" applyFill="1" applyBorder="1" applyAlignment="1">
      <alignment vertical="top" wrapText="1"/>
      <protection/>
    </xf>
    <xf numFmtId="0" fontId="2" fillId="0" borderId="17" xfId="33" applyFont="1" applyFill="1" applyBorder="1" applyAlignment="1">
      <alignment vertical="top" wrapText="1"/>
      <protection/>
    </xf>
    <xf numFmtId="0" fontId="2" fillId="0" borderId="15" xfId="33" applyBorder="1" applyAlignment="1">
      <alignment vertical="top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9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5" fillId="35" borderId="20" xfId="33" applyNumberFormat="1" applyFont="1" applyFill="1" applyBorder="1" applyAlignment="1">
      <alignment horizontal="right" vertical="center" wrapText="1"/>
      <protection/>
    </xf>
    <xf numFmtId="0" fontId="6" fillId="35" borderId="20" xfId="33" applyFont="1" applyFill="1" applyBorder="1" applyAlignment="1">
      <alignment horizontal="left" vertical="center" wrapText="1"/>
      <protection/>
    </xf>
    <xf numFmtId="0" fontId="3" fillId="35" borderId="20" xfId="33" applyFont="1" applyFill="1" applyBorder="1" applyAlignment="1">
      <alignment vertical="center"/>
      <protection/>
    </xf>
    <xf numFmtId="0" fontId="3" fillId="35" borderId="20" xfId="33" applyFont="1" applyFill="1" applyBorder="1" applyAlignment="1">
      <alignment horizontal="center" vertical="center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vertical="top"/>
      <protection/>
    </xf>
    <xf numFmtId="0" fontId="2" fillId="0" borderId="18" xfId="33" applyFont="1" applyFill="1" applyBorder="1" applyAlignment="1">
      <alignment vertical="top"/>
      <protection/>
    </xf>
    <xf numFmtId="0" fontId="2" fillId="0" borderId="21" xfId="33" applyFont="1" applyFill="1" applyBorder="1" applyAlignment="1">
      <alignment vertical="top" wrapText="1"/>
      <protection/>
    </xf>
    <xf numFmtId="0" fontId="3" fillId="0" borderId="19" xfId="33" applyFont="1" applyFill="1" applyBorder="1" applyAlignment="1">
      <alignment horizontal="center" vertical="center"/>
      <protection/>
    </xf>
    <xf numFmtId="14" fontId="5" fillId="0" borderId="19" xfId="33" applyNumberFormat="1" applyFont="1" applyFill="1" applyBorder="1" applyAlignment="1">
      <alignment horizontal="right" vertical="center" wrapText="1"/>
      <protection/>
    </xf>
    <xf numFmtId="0" fontId="3" fillId="0" borderId="15" xfId="33" applyFont="1" applyFill="1" applyBorder="1" applyAlignment="1">
      <alignment horizontal="center" vertical="center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3" fillId="0" borderId="19" xfId="33" applyFont="1" applyFill="1" applyBorder="1" applyAlignment="1">
      <alignment vertical="center"/>
      <protection/>
    </xf>
    <xf numFmtId="0" fontId="11" fillId="0" borderId="20" xfId="33" applyFont="1" applyFill="1" applyBorder="1" applyAlignment="1">
      <alignment vertical="top" wrapText="1"/>
      <protection/>
    </xf>
    <xf numFmtId="0" fontId="3" fillId="0" borderId="15" xfId="33" applyFont="1" applyFill="1" applyBorder="1" applyAlignment="1">
      <alignment vertical="center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8" xfId="33" applyFont="1" applyFill="1" applyBorder="1" applyAlignment="1">
      <alignment horizontal="center" vertical="top" wrapText="1"/>
      <protection/>
    </xf>
    <xf numFmtId="1" fontId="3" fillId="0" borderId="15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0" fontId="11" fillId="0" borderId="13" xfId="33" applyFont="1" applyFill="1" applyBorder="1" applyAlignment="1">
      <alignment horizontal="center" vertical="top" wrapText="1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9" xfId="33" applyNumberFormat="1" applyFill="1" applyBorder="1" applyAlignment="1">
      <alignment vertical="top"/>
      <protection/>
    </xf>
    <xf numFmtId="0" fontId="2" fillId="0" borderId="19" xfId="33" applyFill="1" applyBorder="1" applyAlignment="1">
      <alignment horizontal="center" vertical="top"/>
      <protection/>
    </xf>
    <xf numFmtId="167" fontId="2" fillId="0" borderId="15" xfId="33" applyNumberFormat="1" applyFill="1" applyBorder="1" applyAlignment="1">
      <alignment vertical="top"/>
      <protection/>
    </xf>
    <xf numFmtId="167" fontId="2" fillId="0" borderId="13" xfId="33" applyNumberFormat="1" applyFill="1" applyBorder="1" applyAlignment="1">
      <alignment vertical="top"/>
      <protection/>
    </xf>
    <xf numFmtId="0" fontId="2" fillId="0" borderId="13" xfId="33" applyFont="1" applyFill="1" applyBorder="1" applyAlignment="1">
      <alignment horizontal="center" vertical="top" wrapText="1"/>
      <protection/>
    </xf>
    <xf numFmtId="0" fontId="2" fillId="0" borderId="19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67" fontId="2" fillId="0" borderId="15" xfId="33" applyNumberFormat="1" applyFont="1" applyFill="1" applyBorder="1" applyAlignment="1">
      <alignment horizontal="right" vertical="top" wrapText="1"/>
      <protection/>
    </xf>
    <xf numFmtId="0" fontId="11" fillId="0" borderId="15" xfId="33" applyFont="1" applyFill="1" applyBorder="1" applyAlignment="1">
      <alignment horizontal="center" vertical="top" wrapText="1"/>
      <protection/>
    </xf>
    <xf numFmtId="167" fontId="2" fillId="0" borderId="20" xfId="33" applyNumberFormat="1" applyFont="1" applyFill="1" applyBorder="1" applyAlignment="1">
      <alignment horizontal="right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4" fontId="2" fillId="3" borderId="13" xfId="33" applyNumberFormat="1" applyFill="1" applyBorder="1" applyAlignment="1">
      <alignment vertical="top"/>
      <protection/>
    </xf>
    <xf numFmtId="0" fontId="2" fillId="3" borderId="13" xfId="33" applyFill="1" applyBorder="1" applyAlignment="1">
      <alignment horizontal="center" vertical="top"/>
      <protection/>
    </xf>
    <xf numFmtId="1" fontId="2" fillId="3" borderId="13" xfId="33" applyNumberFormat="1" applyFill="1" applyBorder="1" applyAlignment="1">
      <alignment vertical="top"/>
      <protection/>
    </xf>
    <xf numFmtId="0" fontId="2" fillId="3" borderId="18" xfId="33" applyFill="1" applyBorder="1" applyAlignment="1">
      <alignment vertical="top"/>
      <protection/>
    </xf>
    <xf numFmtId="0" fontId="2" fillId="3" borderId="15" xfId="33" applyFill="1" applyBorder="1" applyAlignment="1">
      <alignment vertical="top"/>
      <protection/>
    </xf>
    <xf numFmtId="4" fontId="2" fillId="3" borderId="21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14" fontId="14" fillId="0" borderId="19" xfId="33" applyNumberFormat="1" applyFont="1" applyFill="1" applyBorder="1" applyAlignment="1">
      <alignment horizontal="right" vertical="center" wrapText="1"/>
      <protection/>
    </xf>
    <xf numFmtId="0" fontId="2" fillId="0" borderId="13" xfId="33" applyFont="1" applyFill="1" applyBorder="1" applyAlignment="1">
      <alignment vertical="top" wrapText="1"/>
      <protection/>
    </xf>
    <xf numFmtId="0" fontId="2" fillId="36" borderId="15" xfId="33" applyFill="1" applyBorder="1" applyAlignment="1">
      <alignment horizontal="center" vertical="top"/>
      <protection/>
    </xf>
    <xf numFmtId="0" fontId="3" fillId="34" borderId="15" xfId="33" applyFont="1" applyFill="1" applyBorder="1" applyAlignment="1">
      <alignment vertical="center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2" fillId="34" borderId="15" xfId="33" applyFill="1" applyBorder="1" applyAlignment="1">
      <alignment vertical="center"/>
      <protection/>
    </xf>
    <xf numFmtId="0" fontId="10" fillId="34" borderId="15" xfId="33" applyFont="1" applyFill="1" applyBorder="1" applyAlignment="1">
      <alignment horizontal="center" vertical="top"/>
      <protection/>
    </xf>
    <xf numFmtId="4" fontId="2" fillId="34" borderId="15" xfId="33" applyNumberFormat="1" applyFill="1" applyBorder="1" applyAlignment="1">
      <alignment vertical="top"/>
      <protection/>
    </xf>
    <xf numFmtId="0" fontId="2" fillId="34" borderId="15" xfId="33" applyFill="1" applyBorder="1" applyAlignment="1">
      <alignment vertical="top"/>
      <protection/>
    </xf>
    <xf numFmtId="0" fontId="3" fillId="3" borderId="15" xfId="33" applyFont="1" applyFill="1" applyBorder="1" applyAlignment="1">
      <alignment horizontal="center" vertical="top" wrapText="1"/>
      <protection/>
    </xf>
    <xf numFmtId="0" fontId="2" fillId="34" borderId="22" xfId="33" applyFill="1" applyBorder="1" applyAlignment="1">
      <alignment vertical="center"/>
      <protection/>
    </xf>
    <xf numFmtId="4" fontId="2" fillId="3" borderId="23" xfId="33" applyNumberFormat="1" applyFill="1" applyBorder="1" applyAlignment="1">
      <alignment vertical="top"/>
      <protection/>
    </xf>
    <xf numFmtId="0" fontId="10" fillId="34" borderId="13" xfId="33" applyFont="1" applyFill="1" applyBorder="1" applyAlignment="1">
      <alignment horizontal="center" vertical="top" wrapText="1"/>
      <protection/>
    </xf>
    <xf numFmtId="0" fontId="10" fillId="3" borderId="15" xfId="33" applyFont="1" applyFill="1" applyBorder="1" applyAlignment="1">
      <alignment horizontal="center" vertical="top" wrapText="1"/>
      <protection/>
    </xf>
    <xf numFmtId="0" fontId="2" fillId="0" borderId="13" xfId="33" applyFill="1" applyBorder="1" applyAlignment="1">
      <alignment horizontal="center" vertical="top"/>
      <protection/>
    </xf>
    <xf numFmtId="0" fontId="11" fillId="0" borderId="18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3" xfId="33" applyNumberFormat="1" applyFill="1" applyBorder="1" applyAlignment="1">
      <alignment vertical="top"/>
      <protection/>
    </xf>
    <xf numFmtId="49" fontId="3" fillId="0" borderId="18" xfId="33" applyNumberFormat="1" applyFont="1" applyBorder="1" applyAlignment="1">
      <alignment horizontal="center" vertical="center"/>
      <protection/>
    </xf>
    <xf numFmtId="166" fontId="2" fillId="0" borderId="19" xfId="33" applyNumberFormat="1" applyFill="1" applyBorder="1" applyAlignment="1">
      <alignment vertical="top"/>
      <protection/>
    </xf>
    <xf numFmtId="0" fontId="36" fillId="0" borderId="19" xfId="33" applyFont="1" applyFill="1" applyBorder="1" applyAlignment="1">
      <alignment vertical="top" wrapText="1"/>
      <protection/>
    </xf>
    <xf numFmtId="0" fontId="11" fillId="0" borderId="18" xfId="33" applyFont="1" applyFill="1" applyBorder="1" applyAlignment="1">
      <alignment vertical="top"/>
      <protection/>
    </xf>
    <xf numFmtId="0" fontId="10" fillId="37" borderId="12" xfId="33" applyFont="1" applyFill="1" applyBorder="1" applyAlignment="1">
      <alignment horizontal="center" vertical="top" wrapText="1"/>
      <protection/>
    </xf>
    <xf numFmtId="0" fontId="18" fillId="0" borderId="12" xfId="33" applyFont="1" applyFill="1" applyBorder="1" applyAlignment="1">
      <alignment vertical="top" wrapText="1"/>
      <protection/>
    </xf>
    <xf numFmtId="0" fontId="16" fillId="0" borderId="19" xfId="33" applyFont="1" applyFill="1" applyBorder="1" applyAlignment="1">
      <alignment vertical="top" wrapText="1"/>
      <protection/>
    </xf>
    <xf numFmtId="0" fontId="11" fillId="0" borderId="24" xfId="33" applyFont="1" applyFill="1" applyBorder="1" applyAlignment="1">
      <alignment vertical="top"/>
      <protection/>
    </xf>
    <xf numFmtId="0" fontId="2" fillId="0" borderId="12" xfId="33" applyFont="1" applyFill="1" applyBorder="1" applyAlignment="1">
      <alignment horizontal="center" wrapText="1"/>
      <protection/>
    </xf>
    <xf numFmtId="166" fontId="2" fillId="0" borderId="12" xfId="33" applyNumberFormat="1" applyFill="1" applyBorder="1" applyAlignment="1">
      <alignment/>
      <protection/>
    </xf>
    <xf numFmtId="0" fontId="16" fillId="0" borderId="19" xfId="33" applyFont="1" applyFill="1" applyBorder="1" applyAlignment="1">
      <alignment wrapText="1"/>
      <protection/>
    </xf>
    <xf numFmtId="0" fontId="36" fillId="0" borderId="15" xfId="33" applyFont="1" applyFill="1" applyBorder="1" applyAlignment="1">
      <alignment wrapText="1"/>
      <protection/>
    </xf>
    <xf numFmtId="14" fontId="5" fillId="0" borderId="12" xfId="33" applyNumberFormat="1" applyFont="1" applyBorder="1" applyAlignment="1">
      <alignment horizontal="right" wrapText="1"/>
      <protection/>
    </xf>
    <xf numFmtId="1" fontId="2" fillId="0" borderId="15" xfId="33" applyNumberFormat="1" applyFont="1" applyFill="1" applyBorder="1" applyAlignment="1">
      <alignment horizontal="center" vertical="top" wrapText="1"/>
      <protection/>
    </xf>
    <xf numFmtId="0" fontId="17" fillId="38" borderId="0" xfId="33" applyFont="1" applyFill="1" applyBorder="1" applyAlignment="1">
      <alignment horizontal="left" wrapText="1"/>
      <protection/>
    </xf>
    <xf numFmtId="0" fontId="2" fillId="38" borderId="0" xfId="33" applyFill="1" applyBorder="1" applyAlignment="1">
      <alignment horizontal="center" vertical="center" wrapText="1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4" fontId="5" fillId="0" borderId="0" xfId="33" applyNumberFormat="1" applyFont="1" applyFill="1" applyBorder="1" applyAlignment="1">
      <alignment horizontal="right" vertical="center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Border="1" applyAlignment="1">
      <alignment wrapText="1"/>
      <protection/>
    </xf>
    <xf numFmtId="0" fontId="2" fillId="0" borderId="0" xfId="33" applyFill="1" applyBorder="1">
      <alignment/>
      <protection/>
    </xf>
    <xf numFmtId="0" fontId="11" fillId="38" borderId="0" xfId="33" applyFont="1" applyFill="1" applyBorder="1">
      <alignment/>
      <protection/>
    </xf>
    <xf numFmtId="0" fontId="11" fillId="0" borderId="0" xfId="33" applyFont="1" applyBorder="1">
      <alignment/>
      <protection/>
    </xf>
    <xf numFmtId="0" fontId="11" fillId="38" borderId="0" xfId="33" applyFont="1" applyFill="1" applyBorder="1" applyAlignment="1">
      <alignment vertical="top"/>
      <protection/>
    </xf>
    <xf numFmtId="0" fontId="2" fillId="38" borderId="0" xfId="33" applyFill="1" applyBorder="1">
      <alignment/>
      <protection/>
    </xf>
    <xf numFmtId="0" fontId="11" fillId="39" borderId="0" xfId="33" applyFont="1" applyFill="1" applyBorder="1">
      <alignment/>
      <protection/>
    </xf>
    <xf numFmtId="0" fontId="7" fillId="33" borderId="25" xfId="33" applyFont="1" applyFill="1" applyBorder="1" applyAlignment="1">
      <alignment horizontal="center"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3" borderId="26" xfId="33" applyFill="1" applyBorder="1" applyAlignment="1">
      <alignment vertical="top"/>
      <protection/>
    </xf>
    <xf numFmtId="0" fontId="2" fillId="0" borderId="26" xfId="33" applyFont="1" applyBorder="1" applyAlignment="1">
      <alignment vertical="top" wrapText="1"/>
      <protection/>
    </xf>
    <xf numFmtId="0" fontId="2" fillId="0" borderId="26" xfId="33" applyFont="1" applyBorder="1" applyAlignment="1">
      <alignment vertical="top"/>
      <protection/>
    </xf>
    <xf numFmtId="0" fontId="2" fillId="0" borderId="26" xfId="33" applyFont="1" applyFill="1" applyBorder="1" applyAlignment="1">
      <alignment vertical="top"/>
      <protection/>
    </xf>
    <xf numFmtId="0" fontId="2" fillId="0" borderId="27" xfId="33" applyFont="1" applyFill="1" applyBorder="1" applyAlignment="1">
      <alignment vertical="top"/>
      <protection/>
    </xf>
    <xf numFmtId="0" fontId="2" fillId="34" borderId="28" xfId="33" applyFill="1" applyBorder="1" applyAlignment="1">
      <alignment vertical="top"/>
      <protection/>
    </xf>
    <xf numFmtId="0" fontId="2" fillId="34" borderId="26" xfId="33" applyFill="1" applyBorder="1" applyAlignment="1">
      <alignment vertical="top"/>
      <protection/>
    </xf>
    <xf numFmtId="0" fontId="11" fillId="0" borderId="15" xfId="54" applyNumberFormat="1" applyFont="1" applyFill="1" applyBorder="1" applyAlignment="1">
      <alignment vertical="top" wrapText="1"/>
      <protection/>
    </xf>
    <xf numFmtId="0" fontId="2" fillId="0" borderId="28" xfId="33" applyFont="1" applyFill="1" applyBorder="1" applyAlignment="1">
      <alignment vertical="top"/>
      <protection/>
    </xf>
    <xf numFmtId="0" fontId="2" fillId="0" borderId="29" xfId="33" applyFont="1" applyFill="1" applyBorder="1" applyAlignment="1">
      <alignment vertical="top"/>
      <protection/>
    </xf>
    <xf numFmtId="0" fontId="11" fillId="0" borderId="15" xfId="0" applyNumberFormat="1" applyFont="1" applyFill="1" applyBorder="1" applyAlignment="1">
      <alignment vertical="top" wrapText="1"/>
    </xf>
    <xf numFmtId="0" fontId="11" fillId="0" borderId="26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left" vertical="top"/>
      <protection/>
    </xf>
    <xf numFmtId="1" fontId="19" fillId="0" borderId="15" xfId="33" applyNumberFormat="1" applyFont="1" applyFill="1" applyBorder="1" applyAlignment="1">
      <alignment horizontal="center" vertical="top" wrapText="1"/>
      <protection/>
    </xf>
    <xf numFmtId="0" fontId="15" fillId="0" borderId="19" xfId="33" applyFont="1" applyFill="1" applyBorder="1" applyAlignment="1">
      <alignment horizontal="left" vertical="center" wrapText="1"/>
      <protection/>
    </xf>
    <xf numFmtId="0" fontId="12" fillId="0" borderId="19" xfId="33" applyFont="1" applyFill="1" applyBorder="1" applyAlignment="1">
      <alignment vertical="center"/>
      <protection/>
    </xf>
    <xf numFmtId="0" fontId="12" fillId="0" borderId="19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vertical="top" wrapText="1"/>
      <protection/>
    </xf>
    <xf numFmtId="167" fontId="11" fillId="0" borderId="19" xfId="33" applyNumberFormat="1" applyFont="1" applyFill="1" applyBorder="1" applyAlignment="1">
      <alignment vertical="top"/>
      <protection/>
    </xf>
    <xf numFmtId="0" fontId="11" fillId="0" borderId="19" xfId="33" applyFont="1" applyFill="1" applyBorder="1" applyAlignment="1">
      <alignment horizontal="center" vertical="top"/>
      <protection/>
    </xf>
    <xf numFmtId="0" fontId="11" fillId="0" borderId="19" xfId="33" applyFont="1" applyFill="1" applyBorder="1" applyAlignment="1">
      <alignment vertical="top"/>
      <protection/>
    </xf>
    <xf numFmtId="0" fontId="11" fillId="0" borderId="27" xfId="33" applyFont="1" applyFill="1" applyBorder="1" applyAlignment="1">
      <alignment vertical="top"/>
      <protection/>
    </xf>
    <xf numFmtId="14" fontId="14" fillId="0" borderId="15" xfId="33" applyNumberFormat="1" applyFont="1" applyFill="1" applyBorder="1" applyAlignment="1">
      <alignment horizontal="right" vertical="center" wrapText="1"/>
      <protection/>
    </xf>
    <xf numFmtId="0" fontId="15" fillId="0" borderId="15" xfId="33" applyFont="1" applyFill="1" applyBorder="1" applyAlignment="1">
      <alignment horizontal="left" vertical="center" wrapText="1"/>
      <protection/>
    </xf>
    <xf numFmtId="0" fontId="12" fillId="0" borderId="15" xfId="33" applyFont="1" applyFill="1" applyBorder="1" applyAlignment="1">
      <alignment vertical="center"/>
      <protection/>
    </xf>
    <xf numFmtId="167" fontId="11" fillId="0" borderId="15" xfId="33" applyNumberFormat="1" applyFont="1" applyFill="1" applyBorder="1" applyAlignment="1">
      <alignment vertical="top"/>
      <protection/>
    </xf>
    <xf numFmtId="0" fontId="11" fillId="0" borderId="15" xfId="33" applyFont="1" applyFill="1" applyBorder="1" applyAlignment="1">
      <alignment horizontal="center" vertical="top"/>
      <protection/>
    </xf>
    <xf numFmtId="0" fontId="11" fillId="0" borderId="15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wrapText="1"/>
      <protection/>
    </xf>
    <xf numFmtId="0" fontId="12" fillId="0" borderId="21" xfId="33" applyFont="1" applyFill="1" applyBorder="1" applyAlignment="1">
      <alignment horizontal="center" vertical="center"/>
      <protection/>
    </xf>
    <xf numFmtId="0" fontId="11" fillId="0" borderId="0" xfId="33" applyFont="1" applyFill="1" applyBorder="1" applyAlignment="1">
      <alignment vertical="center" wrapText="1"/>
      <protection/>
    </xf>
    <xf numFmtId="0" fontId="11" fillId="0" borderId="18" xfId="33" applyFont="1" applyFill="1" applyBorder="1" applyAlignment="1">
      <alignment horizontal="center"/>
      <protection/>
    </xf>
    <xf numFmtId="0" fontId="2" fillId="0" borderId="13" xfId="33" applyFont="1" applyFill="1" applyBorder="1" applyAlignment="1">
      <alignment horizontal="center" wrapText="1"/>
      <protection/>
    </xf>
    <xf numFmtId="0" fontId="2" fillId="0" borderId="15" xfId="33" applyBorder="1" applyAlignment="1">
      <alignment horizontal="center"/>
      <protection/>
    </xf>
    <xf numFmtId="14" fontId="5" fillId="0" borderId="0" xfId="33" applyNumberFormat="1" applyFont="1">
      <alignment/>
      <protection/>
    </xf>
    <xf numFmtId="167" fontId="11" fillId="0" borderId="15" xfId="33" applyNumberFormat="1" applyFont="1" applyFill="1" applyBorder="1" applyAlignment="1">
      <alignment horizontal="right" vertical="top" wrapText="1"/>
      <protection/>
    </xf>
    <xf numFmtId="0" fontId="11" fillId="35" borderId="12" xfId="33" applyFont="1" applyFill="1" applyBorder="1" applyAlignment="1">
      <alignment horizontal="center" vertical="top"/>
      <protection/>
    </xf>
    <xf numFmtId="0" fontId="12" fillId="0" borderId="30" xfId="33" applyFont="1" applyFill="1" applyBorder="1" applyAlignment="1">
      <alignment horizontal="center" vertical="center"/>
      <protection/>
    </xf>
    <xf numFmtId="0" fontId="11" fillId="0" borderId="26" xfId="33" applyFont="1" applyFill="1" applyBorder="1" applyAlignment="1">
      <alignment vertical="top"/>
      <protection/>
    </xf>
    <xf numFmtId="0" fontId="2" fillId="38" borderId="0" xfId="33" applyFill="1" applyBorder="1" applyAlignment="1">
      <alignment vertical="center" wrapText="1"/>
      <protection/>
    </xf>
    <xf numFmtId="0" fontId="6" fillId="33" borderId="31" xfId="33" applyFont="1" applyFill="1" applyBorder="1" applyAlignment="1">
      <alignment horizontal="center" vertical="center" textRotation="90" wrapText="1"/>
      <protection/>
    </xf>
    <xf numFmtId="0" fontId="2" fillId="38" borderId="0" xfId="33" applyFill="1" applyBorder="1" applyAlignment="1">
      <alignment horizontal="left" vertical="center" wrapText="1"/>
      <protection/>
    </xf>
    <xf numFmtId="0" fontId="2" fillId="0" borderId="0" xfId="33" applyBorder="1" applyAlignment="1">
      <alignment horizontal="left" vertical="center" wrapText="1"/>
      <protection/>
    </xf>
    <xf numFmtId="0" fontId="2" fillId="38" borderId="0" xfId="33" applyFill="1" applyBorder="1" applyAlignment="1">
      <alignment horizontal="center" vertical="center" wrapText="1"/>
      <protection/>
    </xf>
    <xf numFmtId="0" fontId="6" fillId="33" borderId="32" xfId="33" applyFont="1" applyFill="1" applyBorder="1" applyAlignment="1">
      <alignment horizontal="center" vertical="center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2" fillId="38" borderId="0" xfId="33" applyFill="1" applyBorder="1" applyAlignment="1">
      <alignment horizontal="left" wrapText="1"/>
      <protection/>
    </xf>
    <xf numFmtId="0" fontId="6" fillId="0" borderId="31" xfId="33" applyFont="1" applyFill="1" applyBorder="1" applyAlignment="1">
      <alignment horizontal="center" vertical="center" textRotation="90" wrapText="1"/>
      <protection/>
    </xf>
    <xf numFmtId="0" fontId="6" fillId="33" borderId="31" xfId="33" applyFont="1" applyFill="1" applyBorder="1" applyAlignment="1">
      <alignment horizontal="center" vertical="center" wrapText="1"/>
      <protection/>
    </xf>
    <xf numFmtId="0" fontId="6" fillId="33" borderId="33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1" xfId="33" applyFont="1" applyFill="1" applyBorder="1" applyAlignment="1">
      <alignment horizontal="center" vertical="center" wrapText="1"/>
      <protection/>
    </xf>
    <xf numFmtId="0" fontId="5" fillId="0" borderId="31" xfId="33" applyFont="1" applyBorder="1" applyAlignment="1">
      <alignment horizontal="center" vertical="center" wrapText="1"/>
      <protection/>
    </xf>
    <xf numFmtId="0" fontId="11" fillId="0" borderId="34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34" xfId="33" applyBorder="1" applyAlignment="1">
      <alignment horizontal="center" vertical="center"/>
      <protection/>
    </xf>
    <xf numFmtId="0" fontId="6" fillId="33" borderId="35" xfId="33" applyFont="1" applyFill="1" applyBorder="1" applyAlignment="1">
      <alignment horizontal="center" vertical="center" textRotation="90" wrapText="1"/>
      <protection/>
    </xf>
    <xf numFmtId="0" fontId="11" fillId="38" borderId="0" xfId="33" applyFont="1" applyFill="1" applyBorder="1" applyAlignment="1">
      <alignment horizontal="center" vertical="center" wrapText="1"/>
      <protection/>
    </xf>
    <xf numFmtId="2" fontId="11" fillId="0" borderId="15" xfId="33" applyNumberFormat="1" applyFont="1" applyFill="1" applyBorder="1" applyAlignment="1">
      <alignment horizontal="center" vertical="top" wrapText="1"/>
      <protection/>
    </xf>
    <xf numFmtId="167" fontId="11" fillId="0" borderId="15" xfId="33" applyNumberFormat="1" applyFont="1" applyFill="1" applyBorder="1" applyAlignment="1">
      <alignment horizontal="right" vertical="top"/>
      <protection/>
    </xf>
    <xf numFmtId="1" fontId="12" fillId="0" borderId="15" xfId="33" applyNumberFormat="1" applyFont="1" applyFill="1" applyBorder="1" applyAlignment="1">
      <alignment horizontal="center" vertical="top" wrapText="1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2" fontId="11" fillId="0" borderId="20" xfId="33" applyNumberFormat="1" applyFont="1" applyFill="1" applyBorder="1" applyAlignment="1">
      <alignment horizontal="center" vertical="top" wrapText="1"/>
      <protection/>
    </xf>
    <xf numFmtId="167" fontId="2" fillId="0" borderId="12" xfId="33" applyNumberFormat="1" applyFill="1" applyBorder="1" applyAlignment="1">
      <alignment horizontal="right" vertical="top"/>
      <protection/>
    </xf>
    <xf numFmtId="166" fontId="2" fillId="0" borderId="19" xfId="33" applyNumberFormat="1" applyFont="1" applyFill="1" applyBorder="1" applyAlignment="1">
      <alignment horizontal="right" vertical="top" wrapText="1"/>
      <protection/>
    </xf>
    <xf numFmtId="166" fontId="2" fillId="0" borderId="15" xfId="33" applyNumberFormat="1" applyFont="1" applyFill="1" applyBorder="1" applyAlignment="1">
      <alignment horizontal="right" vertical="top" wrapText="1"/>
      <protection/>
    </xf>
    <xf numFmtId="0" fontId="19" fillId="0" borderId="15" xfId="33" applyNumberFormat="1" applyFont="1" applyFill="1" applyBorder="1" applyAlignment="1">
      <alignment horizontal="center" vertical="top" wrapText="1"/>
      <protection/>
    </xf>
    <xf numFmtId="166" fontId="2" fillId="0" borderId="36" xfId="33" applyNumberFormat="1" applyFill="1" applyBorder="1" applyAlignment="1">
      <alignment vertical="top"/>
      <protection/>
    </xf>
    <xf numFmtId="166" fontId="11" fillId="0" borderId="36" xfId="33" applyNumberFormat="1" applyFont="1" applyFill="1" applyBorder="1" applyAlignment="1">
      <alignment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5" xfId="33" applyFill="1" applyBorder="1" applyAlignment="1">
      <alignment vertical="top"/>
      <protection/>
    </xf>
    <xf numFmtId="166" fontId="2" fillId="0" borderId="15" xfId="33" applyNumberFormat="1" applyFill="1" applyBorder="1" applyAlignment="1">
      <alignment vertical="top"/>
      <protection/>
    </xf>
    <xf numFmtId="171" fontId="12" fillId="0" borderId="15" xfId="33" applyNumberFormat="1" applyFont="1" applyFill="1" applyBorder="1" applyAlignment="1">
      <alignment horizontal="center" vertical="top" wrapText="1"/>
      <protection/>
    </xf>
    <xf numFmtId="171" fontId="3" fillId="0" borderId="15" xfId="33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3"/>
  <sheetViews>
    <sheetView tabSelected="1" zoomScale="92" zoomScaleNormal="92" zoomScalePageLayoutView="0" workbookViewId="0" topLeftCell="M235">
      <selection activeCell="Q254" sqref="Q254:T257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9.5" style="4" customWidth="1"/>
    <col min="22" max="22" width="54.33203125" style="4" customWidth="1"/>
    <col min="23" max="24" width="10.83203125" style="5" customWidth="1"/>
    <col min="25" max="25" width="23.66015625" style="5" customWidth="1"/>
    <col min="26" max="16384" width="10.83203125" style="5" customWidth="1"/>
  </cols>
  <sheetData>
    <row r="1" spans="20:22" ht="27" customHeight="1">
      <c r="T1" s="214" t="s">
        <v>92</v>
      </c>
      <c r="U1" s="214"/>
      <c r="V1" s="214"/>
    </row>
    <row r="2" spans="1:22" ht="31.5" customHeight="1">
      <c r="A2" s="215" t="s">
        <v>109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4" spans="1:22" ht="46.5" customHeight="1">
      <c r="A4" s="216" t="s">
        <v>0</v>
      </c>
      <c r="B4" s="217" t="s">
        <v>1</v>
      </c>
      <c r="C4" s="212" t="s">
        <v>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1" t="s">
        <v>3</v>
      </c>
      <c r="Q4" s="204" t="s">
        <v>4</v>
      </c>
      <c r="R4" s="204" t="s">
        <v>5</v>
      </c>
      <c r="S4" s="204" t="s">
        <v>6</v>
      </c>
      <c r="T4" s="204" t="s">
        <v>7</v>
      </c>
      <c r="U4" s="204" t="s">
        <v>8</v>
      </c>
      <c r="V4" s="221" t="s">
        <v>9</v>
      </c>
    </row>
    <row r="5" spans="1:22" ht="24.75" customHeight="1">
      <c r="A5" s="216"/>
      <c r="B5" s="217"/>
      <c r="C5" s="212" t="s">
        <v>10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3" t="s">
        <v>11</v>
      </c>
      <c r="O5" s="213"/>
      <c r="P5" s="211"/>
      <c r="Q5" s="204"/>
      <c r="R5" s="204"/>
      <c r="S5" s="204"/>
      <c r="T5" s="204"/>
      <c r="U5" s="204"/>
      <c r="V5" s="221"/>
    </row>
    <row r="6" spans="1:22" ht="24.75" customHeight="1">
      <c r="A6" s="216"/>
      <c r="B6" s="217"/>
      <c r="C6" s="212" t="s">
        <v>12</v>
      </c>
      <c r="D6" s="212"/>
      <c r="E6" s="212"/>
      <c r="F6" s="212"/>
      <c r="G6" s="212"/>
      <c r="H6" s="212"/>
      <c r="I6" s="212"/>
      <c r="J6" s="212"/>
      <c r="K6" s="212"/>
      <c r="L6" s="212"/>
      <c r="M6" s="212" t="s">
        <v>13</v>
      </c>
      <c r="N6" s="208" t="s">
        <v>14</v>
      </c>
      <c r="O6" s="208"/>
      <c r="P6" s="211"/>
      <c r="Q6" s="204"/>
      <c r="R6" s="204"/>
      <c r="S6" s="204"/>
      <c r="T6" s="204"/>
      <c r="U6" s="204"/>
      <c r="V6" s="221"/>
    </row>
    <row r="7" spans="1:22" ht="15.75" customHeight="1">
      <c r="A7" s="216"/>
      <c r="B7" s="217"/>
      <c r="C7" s="212" t="s">
        <v>15</v>
      </c>
      <c r="D7" s="212"/>
      <c r="E7" s="212"/>
      <c r="F7" s="212" t="s">
        <v>16</v>
      </c>
      <c r="G7" s="212"/>
      <c r="H7" s="212"/>
      <c r="I7" s="213" t="s">
        <v>17</v>
      </c>
      <c r="J7" s="213"/>
      <c r="K7" s="213" t="s">
        <v>17</v>
      </c>
      <c r="L7" s="213"/>
      <c r="M7" s="212"/>
      <c r="N7" s="204" t="s">
        <v>18</v>
      </c>
      <c r="O7" s="204" t="s">
        <v>19</v>
      </c>
      <c r="P7" s="211"/>
      <c r="Q7" s="204"/>
      <c r="R7" s="204"/>
      <c r="S7" s="204"/>
      <c r="T7" s="204"/>
      <c r="U7" s="204"/>
      <c r="V7" s="221"/>
    </row>
    <row r="8" spans="1:22" ht="27" customHeight="1">
      <c r="A8" s="216"/>
      <c r="B8" s="217"/>
      <c r="C8" s="212"/>
      <c r="D8" s="212"/>
      <c r="E8" s="212"/>
      <c r="F8" s="212"/>
      <c r="G8" s="212"/>
      <c r="H8" s="212"/>
      <c r="I8" s="208" t="s">
        <v>20</v>
      </c>
      <c r="J8" s="208"/>
      <c r="K8" s="208" t="s">
        <v>21</v>
      </c>
      <c r="L8" s="208"/>
      <c r="M8" s="212"/>
      <c r="N8" s="204"/>
      <c r="O8" s="204"/>
      <c r="P8" s="211"/>
      <c r="Q8" s="204"/>
      <c r="R8" s="204"/>
      <c r="S8" s="204"/>
      <c r="T8" s="204"/>
      <c r="U8" s="204"/>
      <c r="V8" s="221"/>
    </row>
    <row r="9" spans="1:22" ht="24.75" customHeight="1" thickBot="1">
      <c r="A9" s="216"/>
      <c r="B9" s="217"/>
      <c r="C9" s="204" t="s">
        <v>22</v>
      </c>
      <c r="D9" s="204" t="s">
        <v>23</v>
      </c>
      <c r="E9" s="204" t="s">
        <v>24</v>
      </c>
      <c r="F9" s="204" t="s">
        <v>25</v>
      </c>
      <c r="G9" s="204" t="s">
        <v>26</v>
      </c>
      <c r="H9" s="204" t="s">
        <v>27</v>
      </c>
      <c r="I9" s="204" t="s">
        <v>28</v>
      </c>
      <c r="J9" s="204" t="s">
        <v>29</v>
      </c>
      <c r="K9" s="204" t="s">
        <v>30</v>
      </c>
      <c r="L9" s="204" t="s">
        <v>31</v>
      </c>
      <c r="M9" s="212"/>
      <c r="N9" s="204"/>
      <c r="O9" s="204"/>
      <c r="P9" s="211"/>
      <c r="Q9" s="204"/>
      <c r="R9" s="204"/>
      <c r="S9" s="204"/>
      <c r="T9" s="204"/>
      <c r="U9" s="204"/>
      <c r="V9" s="221"/>
    </row>
    <row r="10" spans="1:32" ht="186.75" customHeight="1" thickBot="1">
      <c r="A10" s="216"/>
      <c r="B10" s="217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12"/>
      <c r="N10" s="204"/>
      <c r="O10" s="204"/>
      <c r="P10" s="211"/>
      <c r="Q10" s="204"/>
      <c r="R10" s="204"/>
      <c r="S10" s="204"/>
      <c r="T10" s="204"/>
      <c r="U10" s="204"/>
      <c r="V10" s="221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</row>
    <row r="11" spans="1:32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5">
        <v>20</v>
      </c>
      <c r="U11" s="6">
        <v>21</v>
      </c>
      <c r="V11" s="161">
        <v>22</v>
      </c>
      <c r="W11" s="209"/>
      <c r="X11" s="209"/>
      <c r="Y11" s="209"/>
      <c r="Z11" s="209"/>
      <c r="AA11" s="209"/>
      <c r="AB11" s="209"/>
      <c r="AC11" s="209"/>
      <c r="AD11" s="209"/>
      <c r="AE11" s="153"/>
      <c r="AF11" s="153"/>
    </row>
    <row r="12" spans="1:32" ht="15">
      <c r="A12" s="11">
        <v>1</v>
      </c>
      <c r="B12" s="30">
        <v>44530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 t="s">
        <v>32</v>
      </c>
      <c r="O12" s="33">
        <v>0</v>
      </c>
      <c r="P12" s="175" t="s">
        <v>33</v>
      </c>
      <c r="Q12" s="83">
        <v>0.00894</v>
      </c>
      <c r="R12" s="84" t="s">
        <v>34</v>
      </c>
      <c r="S12" s="85">
        <v>6832</v>
      </c>
      <c r="T12" s="86">
        <f>Q12*S12</f>
        <v>61.07808</v>
      </c>
      <c r="U12" s="21" t="s">
        <v>35</v>
      </c>
      <c r="V12" s="162" t="s">
        <v>36</v>
      </c>
      <c r="W12" s="209"/>
      <c r="X12" s="209"/>
      <c r="Y12" s="209"/>
      <c r="Z12" s="209"/>
      <c r="AA12" s="209"/>
      <c r="AB12" s="209"/>
      <c r="AC12" s="209"/>
      <c r="AD12" s="209"/>
      <c r="AE12" s="152"/>
      <c r="AF12" s="152"/>
    </row>
    <row r="13" spans="1:32" ht="15">
      <c r="A13" s="3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37</v>
      </c>
      <c r="Q13" s="80"/>
      <c r="R13" s="109"/>
      <c r="S13" s="110"/>
      <c r="T13" s="111"/>
      <c r="U13" s="112"/>
      <c r="V13" s="163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</row>
    <row r="14" spans="1:32" ht="51.75" customHeight="1">
      <c r="A14" s="11">
        <v>2</v>
      </c>
      <c r="B14" s="30">
        <v>44530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 t="s">
        <v>32</v>
      </c>
      <c r="O14" s="70">
        <v>0</v>
      </c>
      <c r="P14" s="21" t="s">
        <v>38</v>
      </c>
      <c r="Q14" s="149">
        <v>6.68485</v>
      </c>
      <c r="R14" s="84" t="s">
        <v>39</v>
      </c>
      <c r="S14" s="237">
        <v>11.821</v>
      </c>
      <c r="T14" s="232">
        <v>79.02163</v>
      </c>
      <c r="U14" s="44" t="s">
        <v>40</v>
      </c>
      <c r="V14" s="162" t="s">
        <v>84</v>
      </c>
      <c r="W14" s="206"/>
      <c r="X14" s="206"/>
      <c r="Y14" s="154"/>
      <c r="Z14" s="154"/>
      <c r="AA14" s="154"/>
      <c r="AB14" s="154"/>
      <c r="AC14" s="152"/>
      <c r="AD14" s="152"/>
      <c r="AE14" s="152"/>
      <c r="AF14" s="152"/>
    </row>
    <row r="15" spans="1:32" ht="53.25" customHeight="1">
      <c r="A15" s="11">
        <f>1+A14</f>
        <v>3</v>
      </c>
      <c r="B15" s="30">
        <v>44530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 t="s">
        <v>32</v>
      </c>
      <c r="O15" s="70">
        <v>0</v>
      </c>
      <c r="P15" s="21" t="s">
        <v>41</v>
      </c>
      <c r="Q15" s="149">
        <v>6.68485</v>
      </c>
      <c r="R15" s="84" t="s">
        <v>39</v>
      </c>
      <c r="S15" s="238">
        <v>5.323</v>
      </c>
      <c r="T15" s="232">
        <v>35.58348</v>
      </c>
      <c r="U15" s="44" t="s">
        <v>40</v>
      </c>
      <c r="V15" s="164" t="s">
        <v>85</v>
      </c>
      <c r="W15" s="206"/>
      <c r="X15" s="206"/>
      <c r="Y15" s="154"/>
      <c r="Z15" s="154"/>
      <c r="AA15" s="154"/>
      <c r="AB15" s="154"/>
      <c r="AC15" s="152"/>
      <c r="AD15" s="152"/>
      <c r="AE15" s="152"/>
      <c r="AF15" s="152"/>
    </row>
    <row r="16" spans="1:32" ht="44.25" customHeight="1">
      <c r="A16" s="11">
        <v>4</v>
      </c>
      <c r="B16" s="30">
        <v>44530</v>
      </c>
      <c r="C16" s="7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 t="s">
        <v>32</v>
      </c>
      <c r="O16" s="70">
        <v>0</v>
      </c>
      <c r="P16" s="21" t="s">
        <v>42</v>
      </c>
      <c r="Q16" s="88">
        <v>0.03338</v>
      </c>
      <c r="R16" s="87" t="s">
        <v>43</v>
      </c>
      <c r="S16" s="85">
        <v>33</v>
      </c>
      <c r="T16" s="232">
        <f>Q16*S16</f>
        <v>1.10154</v>
      </c>
      <c r="U16" s="44" t="s">
        <v>44</v>
      </c>
      <c r="V16" s="165" t="s">
        <v>45</v>
      </c>
      <c r="W16" s="210"/>
      <c r="X16" s="210"/>
      <c r="Y16" s="210"/>
      <c r="Z16" s="210"/>
      <c r="AA16" s="210"/>
      <c r="AB16" s="210"/>
      <c r="AC16" s="210"/>
      <c r="AD16" s="152"/>
      <c r="AE16" s="152"/>
      <c r="AF16" s="152"/>
    </row>
    <row r="17" spans="1:32" ht="18.75" customHeight="1">
      <c r="A17" s="11">
        <v>5</v>
      </c>
      <c r="B17" s="43">
        <v>44503</v>
      </c>
      <c r="C17" s="41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20">
        <v>0</v>
      </c>
      <c r="P17" s="53" t="s">
        <v>110</v>
      </c>
      <c r="Q17" s="88">
        <v>0.4</v>
      </c>
      <c r="R17" s="55" t="s">
        <v>46</v>
      </c>
      <c r="S17" s="89">
        <v>1</v>
      </c>
      <c r="T17" s="233">
        <f aca="true" t="shared" si="0" ref="T17:T31">Q17*S17</f>
        <v>0.4</v>
      </c>
      <c r="U17" s="35" t="s">
        <v>111</v>
      </c>
      <c r="V17" s="166" t="s">
        <v>112</v>
      </c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</row>
    <row r="18" spans="1:32" ht="18.75" customHeight="1">
      <c r="A18" s="11">
        <v>6</v>
      </c>
      <c r="B18" s="43">
        <v>44501</v>
      </c>
      <c r="C18" s="41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20" t="s">
        <v>47</v>
      </c>
      <c r="P18" s="21" t="s">
        <v>94</v>
      </c>
      <c r="Q18" s="48">
        <v>1.5</v>
      </c>
      <c r="R18" s="26" t="s">
        <v>91</v>
      </c>
      <c r="S18" s="76">
        <v>2</v>
      </c>
      <c r="T18" s="233">
        <f t="shared" si="0"/>
        <v>3</v>
      </c>
      <c r="U18" s="35" t="s">
        <v>101</v>
      </c>
      <c r="V18" s="166" t="s">
        <v>113</v>
      </c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</row>
    <row r="19" spans="1:32" ht="18.75" customHeight="1">
      <c r="A19" s="11">
        <v>7</v>
      </c>
      <c r="B19" s="43">
        <v>44503</v>
      </c>
      <c r="C19" s="41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20" t="s">
        <v>47</v>
      </c>
      <c r="P19" s="21" t="s">
        <v>114</v>
      </c>
      <c r="Q19" s="48">
        <v>0.21</v>
      </c>
      <c r="R19" s="26" t="s">
        <v>46</v>
      </c>
      <c r="S19" s="76">
        <v>1</v>
      </c>
      <c r="T19" s="233">
        <f t="shared" si="0"/>
        <v>0.21</v>
      </c>
      <c r="U19" s="35" t="s">
        <v>115</v>
      </c>
      <c r="V19" s="166" t="s">
        <v>116</v>
      </c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</row>
    <row r="20" spans="1:32" ht="18" customHeight="1">
      <c r="A20" s="11">
        <v>8</v>
      </c>
      <c r="B20" s="43">
        <v>44502</v>
      </c>
      <c r="C20" s="41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20">
        <v>0</v>
      </c>
      <c r="P20" s="21" t="s">
        <v>117</v>
      </c>
      <c r="Q20" s="48">
        <v>0.22</v>
      </c>
      <c r="R20" s="55" t="s">
        <v>46</v>
      </c>
      <c r="S20" s="76">
        <v>2</v>
      </c>
      <c r="T20" s="233">
        <f t="shared" si="0"/>
        <v>0.44</v>
      </c>
      <c r="U20" s="35" t="s">
        <v>115</v>
      </c>
      <c r="V20" s="166" t="s">
        <v>118</v>
      </c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</row>
    <row r="21" spans="1:32" ht="16.5" customHeight="1">
      <c r="A21" s="11">
        <v>9</v>
      </c>
      <c r="B21" s="43">
        <v>44502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20">
        <v>0</v>
      </c>
      <c r="P21" s="21" t="s">
        <v>104</v>
      </c>
      <c r="Q21" s="48">
        <v>0.2</v>
      </c>
      <c r="R21" s="26" t="s">
        <v>46</v>
      </c>
      <c r="S21" s="76">
        <v>1</v>
      </c>
      <c r="T21" s="233">
        <f t="shared" si="0"/>
        <v>0.2</v>
      </c>
      <c r="U21" s="35" t="s">
        <v>101</v>
      </c>
      <c r="V21" s="166" t="s">
        <v>119</v>
      </c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</row>
    <row r="22" spans="1:32" ht="16.5" customHeight="1">
      <c r="A22" s="11">
        <v>10</v>
      </c>
      <c r="B22" s="42">
        <v>44502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20">
        <v>0</v>
      </c>
      <c r="P22" s="21" t="s">
        <v>120</v>
      </c>
      <c r="Q22" s="48">
        <v>0.143</v>
      </c>
      <c r="R22" s="26" t="s">
        <v>46</v>
      </c>
      <c r="S22" s="76">
        <v>1</v>
      </c>
      <c r="T22" s="233">
        <f t="shared" si="0"/>
        <v>0.143</v>
      </c>
      <c r="U22" s="35" t="s">
        <v>101</v>
      </c>
      <c r="V22" s="166" t="s">
        <v>121</v>
      </c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</row>
    <row r="23" spans="1:32" ht="18.75" customHeight="1">
      <c r="A23" s="11">
        <v>11</v>
      </c>
      <c r="B23" s="42">
        <v>44508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20">
        <v>0</v>
      </c>
      <c r="P23" s="53" t="s">
        <v>123</v>
      </c>
      <c r="Q23" s="48">
        <v>0.036</v>
      </c>
      <c r="R23" s="26" t="s">
        <v>124</v>
      </c>
      <c r="S23" s="76">
        <v>22</v>
      </c>
      <c r="T23" s="233">
        <f t="shared" si="0"/>
        <v>0.7919999999999999</v>
      </c>
      <c r="U23" s="35" t="s">
        <v>101</v>
      </c>
      <c r="V23" s="166" t="s">
        <v>127</v>
      </c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</row>
    <row r="24" spans="1:32" ht="18.75" customHeight="1">
      <c r="A24" s="11">
        <v>12</v>
      </c>
      <c r="B24" s="42">
        <v>44508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20">
        <v>0</v>
      </c>
      <c r="P24" s="35" t="s">
        <v>122</v>
      </c>
      <c r="Q24" s="48">
        <v>0.273</v>
      </c>
      <c r="R24" s="26" t="s">
        <v>46</v>
      </c>
      <c r="S24" s="76">
        <v>3</v>
      </c>
      <c r="T24" s="233">
        <f t="shared" si="0"/>
        <v>0.8190000000000001</v>
      </c>
      <c r="U24" s="35" t="s">
        <v>101</v>
      </c>
      <c r="V24" s="166" t="s">
        <v>128</v>
      </c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</row>
    <row r="25" spans="1:32" ht="18.75" customHeight="1">
      <c r="A25" s="11">
        <v>13</v>
      </c>
      <c r="B25" s="42">
        <v>44504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20">
        <v>0</v>
      </c>
      <c r="P25" s="35" t="s">
        <v>135</v>
      </c>
      <c r="Q25" s="48">
        <v>1.05</v>
      </c>
      <c r="R25" s="26" t="s">
        <v>46</v>
      </c>
      <c r="S25" s="76">
        <v>1</v>
      </c>
      <c r="T25" s="233">
        <f t="shared" si="0"/>
        <v>1.05</v>
      </c>
      <c r="U25" s="35" t="s">
        <v>98</v>
      </c>
      <c r="V25" s="166" t="s">
        <v>138</v>
      </c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</row>
    <row r="26" spans="1:32" ht="18.75" customHeight="1">
      <c r="A26" s="11">
        <v>14</v>
      </c>
      <c r="B26" s="42">
        <v>44511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20" t="s">
        <v>47</v>
      </c>
      <c r="P26" s="35" t="s">
        <v>394</v>
      </c>
      <c r="Q26" s="48">
        <v>0.2</v>
      </c>
      <c r="R26" s="26" t="s">
        <v>46</v>
      </c>
      <c r="S26" s="76">
        <v>5</v>
      </c>
      <c r="T26" s="233">
        <f t="shared" si="0"/>
        <v>1</v>
      </c>
      <c r="U26" s="35" t="s">
        <v>98</v>
      </c>
      <c r="V26" s="166" t="s">
        <v>395</v>
      </c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</row>
    <row r="27" spans="1:32" ht="20.25" customHeight="1">
      <c r="A27" s="11">
        <v>15</v>
      </c>
      <c r="B27" s="42">
        <v>44504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20">
        <v>0</v>
      </c>
      <c r="P27" s="21" t="s">
        <v>105</v>
      </c>
      <c r="Q27" s="48">
        <v>0.35</v>
      </c>
      <c r="R27" s="26" t="s">
        <v>46</v>
      </c>
      <c r="S27" s="76">
        <v>1</v>
      </c>
      <c r="T27" s="233">
        <f t="shared" si="0"/>
        <v>0.35</v>
      </c>
      <c r="U27" s="35" t="s">
        <v>98</v>
      </c>
      <c r="V27" s="166" t="s">
        <v>138</v>
      </c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</row>
    <row r="28" spans="1:32" ht="18.75" customHeight="1">
      <c r="A28" s="11">
        <v>16</v>
      </c>
      <c r="B28" s="42">
        <v>44505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20">
        <v>0</v>
      </c>
      <c r="P28" s="21" t="s">
        <v>136</v>
      </c>
      <c r="Q28" s="48">
        <v>0.08</v>
      </c>
      <c r="R28" s="26" t="s">
        <v>46</v>
      </c>
      <c r="S28" s="76">
        <v>1</v>
      </c>
      <c r="T28" s="233">
        <f t="shared" si="0"/>
        <v>0.08</v>
      </c>
      <c r="U28" s="35" t="s">
        <v>98</v>
      </c>
      <c r="V28" s="166" t="s">
        <v>139</v>
      </c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</row>
    <row r="29" spans="1:32" ht="18.75" customHeight="1">
      <c r="A29" s="11">
        <v>17</v>
      </c>
      <c r="B29" s="42">
        <v>44505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20" t="s">
        <v>47</v>
      </c>
      <c r="P29" s="21" t="s">
        <v>137</v>
      </c>
      <c r="Q29" s="48">
        <v>0.1</v>
      </c>
      <c r="R29" s="26" t="s">
        <v>46</v>
      </c>
      <c r="S29" s="76">
        <v>1</v>
      </c>
      <c r="T29" s="233">
        <f t="shared" si="0"/>
        <v>0.1</v>
      </c>
      <c r="U29" s="35" t="s">
        <v>98</v>
      </c>
      <c r="V29" s="166" t="s">
        <v>139</v>
      </c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</row>
    <row r="30" spans="1:32" ht="18.75" customHeight="1">
      <c r="A30" s="11">
        <v>18</v>
      </c>
      <c r="B30" s="42">
        <v>44505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20">
        <v>0</v>
      </c>
      <c r="P30" s="53" t="s">
        <v>141</v>
      </c>
      <c r="Q30" s="48">
        <v>0.2</v>
      </c>
      <c r="R30" s="26" t="s">
        <v>46</v>
      </c>
      <c r="S30" s="76">
        <v>1</v>
      </c>
      <c r="T30" s="233">
        <f t="shared" si="0"/>
        <v>0.2</v>
      </c>
      <c r="U30" s="35" t="s">
        <v>98</v>
      </c>
      <c r="V30" s="166" t="s">
        <v>139</v>
      </c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</row>
    <row r="31" spans="1:32" ht="18.75" customHeight="1">
      <c r="A31" s="11">
        <v>19</v>
      </c>
      <c r="B31" s="42">
        <v>44505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20">
        <v>0</v>
      </c>
      <c r="P31" s="21" t="s">
        <v>140</v>
      </c>
      <c r="Q31" s="48">
        <v>0.03</v>
      </c>
      <c r="R31" s="26" t="s">
        <v>46</v>
      </c>
      <c r="S31" s="99">
        <v>5</v>
      </c>
      <c r="T31" s="233">
        <f t="shared" si="0"/>
        <v>0.15</v>
      </c>
      <c r="U31" s="35" t="s">
        <v>98</v>
      </c>
      <c r="V31" s="166" t="s">
        <v>139</v>
      </c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</row>
    <row r="32" spans="1:32" ht="18.75" customHeight="1">
      <c r="A32" s="11">
        <v>20</v>
      </c>
      <c r="B32" s="12">
        <v>44509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20">
        <v>0</v>
      </c>
      <c r="P32" s="21" t="s">
        <v>95</v>
      </c>
      <c r="Q32" s="86">
        <v>0.04753</v>
      </c>
      <c r="R32" s="26" t="s">
        <v>48</v>
      </c>
      <c r="S32" s="36">
        <v>21.04</v>
      </c>
      <c r="T32" s="233">
        <v>1</v>
      </c>
      <c r="U32" s="50" t="s">
        <v>103</v>
      </c>
      <c r="V32" s="166" t="s">
        <v>144</v>
      </c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</row>
    <row r="33" spans="1:32" ht="18.75" customHeight="1">
      <c r="A33" s="11">
        <v>21</v>
      </c>
      <c r="B33" s="42">
        <v>44508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20">
        <v>0</v>
      </c>
      <c r="P33" s="138" t="s">
        <v>147</v>
      </c>
      <c r="Q33" s="48">
        <v>0.28</v>
      </c>
      <c r="R33" s="26" t="s">
        <v>48</v>
      </c>
      <c r="S33" s="98">
        <v>2</v>
      </c>
      <c r="T33" s="233">
        <f aca="true" t="shared" si="1" ref="T33:T65">Q33*S33</f>
        <v>0.56</v>
      </c>
      <c r="U33" s="50" t="s">
        <v>106</v>
      </c>
      <c r="V33" s="166" t="s">
        <v>151</v>
      </c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</row>
    <row r="34" spans="1:32" ht="18.75" customHeight="1">
      <c r="A34" s="11">
        <v>22</v>
      </c>
      <c r="B34" s="12">
        <v>44508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20">
        <v>0</v>
      </c>
      <c r="P34" s="53" t="s">
        <v>148</v>
      </c>
      <c r="Q34" s="48">
        <v>0.55</v>
      </c>
      <c r="R34" s="26" t="s">
        <v>46</v>
      </c>
      <c r="S34" s="76">
        <v>2</v>
      </c>
      <c r="T34" s="233">
        <f t="shared" si="1"/>
        <v>1.1</v>
      </c>
      <c r="U34" s="50" t="s">
        <v>106</v>
      </c>
      <c r="V34" s="166" t="s">
        <v>151</v>
      </c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32" ht="18.75" customHeight="1">
      <c r="A35" s="11">
        <v>23</v>
      </c>
      <c r="B35" s="42">
        <v>44508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20" t="s">
        <v>47</v>
      </c>
      <c r="P35" s="21" t="s">
        <v>167</v>
      </c>
      <c r="Q35" s="48">
        <v>0.05</v>
      </c>
      <c r="R35" s="26" t="s">
        <v>46</v>
      </c>
      <c r="S35" s="76">
        <v>1</v>
      </c>
      <c r="T35" s="233">
        <f t="shared" si="1"/>
        <v>0.05</v>
      </c>
      <c r="U35" s="50" t="s">
        <v>106</v>
      </c>
      <c r="V35" s="166" t="s">
        <v>151</v>
      </c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</row>
    <row r="36" spans="1:32" ht="18.75" customHeight="1">
      <c r="A36" s="11">
        <v>24</v>
      </c>
      <c r="B36" s="12">
        <v>44508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20" t="s">
        <v>47</v>
      </c>
      <c r="P36" s="21" t="s">
        <v>149</v>
      </c>
      <c r="Q36" s="48">
        <v>0.01</v>
      </c>
      <c r="R36" s="26" t="s">
        <v>46</v>
      </c>
      <c r="S36" s="76">
        <v>2</v>
      </c>
      <c r="T36" s="233">
        <f t="shared" si="1"/>
        <v>0.02</v>
      </c>
      <c r="U36" s="50" t="s">
        <v>106</v>
      </c>
      <c r="V36" s="166" t="s">
        <v>151</v>
      </c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</row>
    <row r="37" spans="1:32" ht="18.75" customHeight="1">
      <c r="A37" s="11">
        <v>25</v>
      </c>
      <c r="B37" s="42">
        <v>44508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20" t="s">
        <v>47</v>
      </c>
      <c r="P37" s="21" t="s">
        <v>150</v>
      </c>
      <c r="Q37" s="48">
        <v>0.05</v>
      </c>
      <c r="R37" s="26" t="s">
        <v>46</v>
      </c>
      <c r="S37" s="76">
        <v>1</v>
      </c>
      <c r="T37" s="233">
        <f t="shared" si="1"/>
        <v>0.05</v>
      </c>
      <c r="U37" s="50" t="s">
        <v>106</v>
      </c>
      <c r="V37" s="166" t="s">
        <v>151</v>
      </c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</row>
    <row r="38" spans="1:32" ht="18.75" customHeight="1">
      <c r="A38" s="11">
        <v>26</v>
      </c>
      <c r="B38" s="12">
        <v>44507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20" t="s">
        <v>47</v>
      </c>
      <c r="P38" s="21" t="s">
        <v>153</v>
      </c>
      <c r="Q38" s="48">
        <v>2.8</v>
      </c>
      <c r="R38" s="26" t="s">
        <v>46</v>
      </c>
      <c r="S38" s="76">
        <v>1</v>
      </c>
      <c r="T38" s="233">
        <f t="shared" si="1"/>
        <v>2.8</v>
      </c>
      <c r="U38" s="50" t="s">
        <v>98</v>
      </c>
      <c r="V38" s="166" t="s">
        <v>152</v>
      </c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</row>
    <row r="39" spans="1:32" ht="15">
      <c r="A39" s="11">
        <v>27</v>
      </c>
      <c r="B39" s="42">
        <v>44507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20" t="s">
        <v>47</v>
      </c>
      <c r="P39" s="21" t="s">
        <v>154</v>
      </c>
      <c r="Q39" s="48">
        <v>0.65</v>
      </c>
      <c r="R39" s="26" t="s">
        <v>46</v>
      </c>
      <c r="S39" s="76">
        <v>1</v>
      </c>
      <c r="T39" s="233">
        <f t="shared" si="1"/>
        <v>0.65</v>
      </c>
      <c r="U39" s="50" t="s">
        <v>98</v>
      </c>
      <c r="V39" s="166" t="s">
        <v>152</v>
      </c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</row>
    <row r="40" spans="1:32" ht="18.75" customHeight="1">
      <c r="A40" s="11">
        <v>28</v>
      </c>
      <c r="B40" s="12">
        <v>44507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20" t="s">
        <v>47</v>
      </c>
      <c r="P40" s="192" t="s">
        <v>155</v>
      </c>
      <c r="Q40" s="48">
        <v>0.04</v>
      </c>
      <c r="R40" s="26" t="s">
        <v>46</v>
      </c>
      <c r="S40" s="76">
        <v>1</v>
      </c>
      <c r="T40" s="233">
        <f t="shared" si="1"/>
        <v>0.04</v>
      </c>
      <c r="U40" s="50" t="s">
        <v>98</v>
      </c>
      <c r="V40" s="166" t="s">
        <v>152</v>
      </c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</row>
    <row r="41" spans="1:32" ht="18.75" customHeight="1">
      <c r="A41" s="11">
        <v>29</v>
      </c>
      <c r="B41" s="42">
        <v>44507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20" t="s">
        <v>47</v>
      </c>
      <c r="P41" s="21" t="s">
        <v>158</v>
      </c>
      <c r="Q41" s="48">
        <v>0.005</v>
      </c>
      <c r="R41" s="26" t="s">
        <v>46</v>
      </c>
      <c r="S41" s="76">
        <v>1</v>
      </c>
      <c r="T41" s="233">
        <f t="shared" si="1"/>
        <v>0.005</v>
      </c>
      <c r="U41" s="50" t="s">
        <v>98</v>
      </c>
      <c r="V41" s="166" t="s">
        <v>152</v>
      </c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</row>
    <row r="42" spans="1:32" ht="17.25" customHeight="1">
      <c r="A42" s="11">
        <v>30</v>
      </c>
      <c r="B42" s="12">
        <v>44507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20">
        <v>0</v>
      </c>
      <c r="P42" s="21" t="s">
        <v>157</v>
      </c>
      <c r="Q42" s="48">
        <v>0.2</v>
      </c>
      <c r="R42" s="26" t="s">
        <v>46</v>
      </c>
      <c r="S42" s="76">
        <v>1</v>
      </c>
      <c r="T42" s="233">
        <f t="shared" si="1"/>
        <v>0.2</v>
      </c>
      <c r="U42" s="50" t="s">
        <v>98</v>
      </c>
      <c r="V42" s="166" t="s">
        <v>152</v>
      </c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</row>
    <row r="43" spans="1:32" ht="17.25" customHeight="1">
      <c r="A43" s="11">
        <v>31</v>
      </c>
      <c r="B43" s="42">
        <v>44509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20">
        <v>0</v>
      </c>
      <c r="P43" s="21" t="s">
        <v>159</v>
      </c>
      <c r="Q43" s="48">
        <v>1.84</v>
      </c>
      <c r="R43" s="26" t="s">
        <v>46</v>
      </c>
      <c r="S43" s="76">
        <v>2</v>
      </c>
      <c r="T43" s="233">
        <f t="shared" si="1"/>
        <v>3.68</v>
      </c>
      <c r="U43" s="50" t="s">
        <v>101</v>
      </c>
      <c r="V43" s="166" t="s">
        <v>160</v>
      </c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</row>
    <row r="44" spans="1:32" ht="17.25" customHeight="1">
      <c r="A44" s="11">
        <v>32</v>
      </c>
      <c r="B44" s="12">
        <v>44511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20">
        <v>0</v>
      </c>
      <c r="P44" s="21" t="s">
        <v>161</v>
      </c>
      <c r="Q44" s="48">
        <v>0.04</v>
      </c>
      <c r="R44" s="26" t="s">
        <v>46</v>
      </c>
      <c r="S44" s="76">
        <v>6</v>
      </c>
      <c r="T44" s="233">
        <f t="shared" si="1"/>
        <v>0.24</v>
      </c>
      <c r="U44" s="50" t="s">
        <v>165</v>
      </c>
      <c r="V44" s="166" t="s">
        <v>166</v>
      </c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</row>
    <row r="45" spans="1:32" ht="17.25" customHeight="1">
      <c r="A45" s="11">
        <v>33</v>
      </c>
      <c r="B45" s="42">
        <v>44511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20">
        <v>0</v>
      </c>
      <c r="P45" s="21" t="s">
        <v>162</v>
      </c>
      <c r="Q45" s="48">
        <v>1</v>
      </c>
      <c r="R45" s="26" t="s">
        <v>46</v>
      </c>
      <c r="S45" s="76">
        <v>1</v>
      </c>
      <c r="T45" s="233">
        <f t="shared" si="1"/>
        <v>1</v>
      </c>
      <c r="U45" s="50" t="s">
        <v>165</v>
      </c>
      <c r="V45" s="166" t="s">
        <v>166</v>
      </c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</row>
    <row r="46" spans="1:32" ht="18.75" customHeight="1">
      <c r="A46" s="11">
        <v>34</v>
      </c>
      <c r="B46" s="12">
        <v>44511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20">
        <v>0</v>
      </c>
      <c r="P46" s="130" t="s">
        <v>163</v>
      </c>
      <c r="Q46" s="131">
        <v>1</v>
      </c>
      <c r="R46" s="26" t="s">
        <v>46</v>
      </c>
      <c r="S46" s="129">
        <v>1</v>
      </c>
      <c r="T46" s="233">
        <f t="shared" si="1"/>
        <v>1</v>
      </c>
      <c r="U46" s="50" t="s">
        <v>165</v>
      </c>
      <c r="V46" s="166" t="s">
        <v>166</v>
      </c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</row>
    <row r="47" spans="1:32" ht="16.5" customHeight="1">
      <c r="A47" s="11">
        <v>35</v>
      </c>
      <c r="B47" s="42">
        <v>44511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20">
        <v>0</v>
      </c>
      <c r="P47" s="21" t="s">
        <v>164</v>
      </c>
      <c r="Q47" s="48">
        <v>0.2</v>
      </c>
      <c r="R47" s="26" t="s">
        <v>46</v>
      </c>
      <c r="S47" s="76">
        <v>2</v>
      </c>
      <c r="T47" s="233">
        <f t="shared" si="1"/>
        <v>0.4</v>
      </c>
      <c r="U47" s="50" t="s">
        <v>165</v>
      </c>
      <c r="V47" s="166" t="s">
        <v>166</v>
      </c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</row>
    <row r="48" spans="1:32" ht="17.25" customHeight="1">
      <c r="A48" s="11">
        <v>36</v>
      </c>
      <c r="B48" s="12">
        <v>44512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20">
        <v>0</v>
      </c>
      <c r="P48" s="21" t="s">
        <v>168</v>
      </c>
      <c r="Q48" s="48">
        <v>0.6</v>
      </c>
      <c r="R48" s="26" t="s">
        <v>46</v>
      </c>
      <c r="S48" s="76">
        <v>4</v>
      </c>
      <c r="T48" s="233">
        <f t="shared" si="1"/>
        <v>2.4</v>
      </c>
      <c r="U48" s="50" t="s">
        <v>169</v>
      </c>
      <c r="V48" s="166" t="s">
        <v>170</v>
      </c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ht="17.25" customHeight="1">
      <c r="A49" s="11">
        <v>37</v>
      </c>
      <c r="B49" s="42">
        <v>44512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20">
        <v>0</v>
      </c>
      <c r="P49" s="21" t="s">
        <v>94</v>
      </c>
      <c r="Q49" s="48">
        <v>1.5</v>
      </c>
      <c r="R49" s="26" t="s">
        <v>91</v>
      </c>
      <c r="S49" s="76">
        <v>3</v>
      </c>
      <c r="T49" s="233">
        <f t="shared" si="1"/>
        <v>4.5</v>
      </c>
      <c r="U49" s="50" t="s">
        <v>101</v>
      </c>
      <c r="V49" s="166" t="s">
        <v>171</v>
      </c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</row>
    <row r="50" spans="1:32" ht="17.25" customHeight="1">
      <c r="A50" s="11">
        <v>38</v>
      </c>
      <c r="B50" s="42">
        <v>44512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20" t="s">
        <v>47</v>
      </c>
      <c r="P50" s="21" t="s">
        <v>172</v>
      </c>
      <c r="Q50" s="48">
        <v>4.03</v>
      </c>
      <c r="R50" s="26" t="s">
        <v>46</v>
      </c>
      <c r="S50" s="76">
        <v>1</v>
      </c>
      <c r="T50" s="233">
        <f t="shared" si="1"/>
        <v>4.03</v>
      </c>
      <c r="U50" s="50" t="s">
        <v>101</v>
      </c>
      <c r="V50" s="166" t="s">
        <v>173</v>
      </c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</row>
    <row r="51" spans="1:32" ht="17.25" customHeight="1">
      <c r="A51" s="11">
        <v>39</v>
      </c>
      <c r="B51" s="12">
        <v>44515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20">
        <v>0</v>
      </c>
      <c r="P51" s="21" t="s">
        <v>174</v>
      </c>
      <c r="Q51" s="48">
        <v>2.99</v>
      </c>
      <c r="R51" s="26" t="s">
        <v>46</v>
      </c>
      <c r="S51" s="76">
        <v>1</v>
      </c>
      <c r="T51" s="233">
        <f t="shared" si="1"/>
        <v>2.99</v>
      </c>
      <c r="U51" s="50" t="s">
        <v>101</v>
      </c>
      <c r="V51" s="166" t="s">
        <v>175</v>
      </c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</row>
    <row r="52" spans="1:32" ht="17.25" customHeight="1">
      <c r="A52" s="11">
        <v>40</v>
      </c>
      <c r="B52" s="42">
        <v>44512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20">
        <v>0</v>
      </c>
      <c r="P52" s="139" t="s">
        <v>176</v>
      </c>
      <c r="Q52" s="134">
        <v>0.286</v>
      </c>
      <c r="R52" s="26" t="s">
        <v>46</v>
      </c>
      <c r="S52" s="99">
        <v>1</v>
      </c>
      <c r="T52" s="233">
        <f t="shared" si="1"/>
        <v>0.286</v>
      </c>
      <c r="U52" s="50" t="s">
        <v>101</v>
      </c>
      <c r="V52" s="166" t="s">
        <v>177</v>
      </c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</row>
    <row r="53" spans="1:32" ht="17.25" customHeight="1">
      <c r="A53" s="11">
        <v>41</v>
      </c>
      <c r="B53" s="12">
        <v>44515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33">
        <v>0</v>
      </c>
      <c r="P53" s="235" t="s">
        <v>95</v>
      </c>
      <c r="Q53" s="236">
        <v>0.04763</v>
      </c>
      <c r="R53" s="26" t="s">
        <v>48</v>
      </c>
      <c r="S53" s="36">
        <v>10</v>
      </c>
      <c r="T53" s="233">
        <f t="shared" si="1"/>
        <v>0.4763</v>
      </c>
      <c r="U53" s="50" t="s">
        <v>178</v>
      </c>
      <c r="V53" s="166" t="s">
        <v>179</v>
      </c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</row>
    <row r="54" spans="1:32" ht="17.25" customHeight="1">
      <c r="A54" s="11">
        <v>42</v>
      </c>
      <c r="B54" s="42">
        <v>44515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20">
        <v>0</v>
      </c>
      <c r="P54" s="114" t="s">
        <v>180</v>
      </c>
      <c r="Q54" s="132">
        <v>6.12</v>
      </c>
      <c r="R54" s="26" t="s">
        <v>46</v>
      </c>
      <c r="S54" s="98">
        <v>1</v>
      </c>
      <c r="T54" s="233">
        <f t="shared" si="1"/>
        <v>6.12</v>
      </c>
      <c r="U54" s="50" t="s">
        <v>101</v>
      </c>
      <c r="V54" s="166" t="s">
        <v>181</v>
      </c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</row>
    <row r="55" spans="1:32" ht="17.25" customHeight="1">
      <c r="A55" s="11">
        <v>43</v>
      </c>
      <c r="B55" s="12">
        <v>44515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20">
        <v>0</v>
      </c>
      <c r="P55" s="21" t="s">
        <v>182</v>
      </c>
      <c r="Q55" s="48">
        <v>1.5</v>
      </c>
      <c r="R55" s="55" t="s">
        <v>91</v>
      </c>
      <c r="S55" s="98">
        <v>4</v>
      </c>
      <c r="T55" s="233">
        <f t="shared" si="1"/>
        <v>6</v>
      </c>
      <c r="U55" s="50" t="s">
        <v>101</v>
      </c>
      <c r="V55" s="166" t="s">
        <v>183</v>
      </c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</row>
    <row r="56" spans="1:32" ht="17.25" customHeight="1">
      <c r="A56" s="11">
        <v>44</v>
      </c>
      <c r="B56" s="12">
        <v>44512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20">
        <v>0</v>
      </c>
      <c r="P56" s="21" t="s">
        <v>184</v>
      </c>
      <c r="Q56" s="48">
        <v>0.364</v>
      </c>
      <c r="R56" s="26" t="s">
        <v>185</v>
      </c>
      <c r="S56" s="98">
        <v>6.1</v>
      </c>
      <c r="T56" s="233">
        <f t="shared" si="1"/>
        <v>2.2203999999999997</v>
      </c>
      <c r="U56" s="50" t="s">
        <v>101</v>
      </c>
      <c r="V56" s="166" t="s">
        <v>186</v>
      </c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</row>
    <row r="57" spans="1:32" ht="17.25" customHeight="1">
      <c r="A57" s="11">
        <v>45</v>
      </c>
      <c r="B57" s="12">
        <v>44512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20">
        <v>0</v>
      </c>
      <c r="P57" s="21" t="s">
        <v>187</v>
      </c>
      <c r="Q57" s="48">
        <v>2.06</v>
      </c>
      <c r="R57" s="26" t="s">
        <v>46</v>
      </c>
      <c r="S57" s="76">
        <v>2</v>
      </c>
      <c r="T57" s="233">
        <f t="shared" si="1"/>
        <v>4.12</v>
      </c>
      <c r="U57" s="50" t="s">
        <v>101</v>
      </c>
      <c r="V57" s="166" t="s">
        <v>188</v>
      </c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</row>
    <row r="58" spans="1:32" ht="17.25" customHeight="1">
      <c r="A58" s="11">
        <v>46</v>
      </c>
      <c r="B58" s="12">
        <v>44512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20">
        <v>0</v>
      </c>
      <c r="P58" s="21" t="s">
        <v>184</v>
      </c>
      <c r="Q58" s="88">
        <v>0.28</v>
      </c>
      <c r="R58" s="26" t="s">
        <v>46</v>
      </c>
      <c r="S58" s="92">
        <v>3</v>
      </c>
      <c r="T58" s="233">
        <f t="shared" si="1"/>
        <v>0.8400000000000001</v>
      </c>
      <c r="U58" s="50" t="s">
        <v>101</v>
      </c>
      <c r="V58" s="166" t="s">
        <v>186</v>
      </c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ht="17.25" customHeight="1">
      <c r="A59" s="11">
        <v>47</v>
      </c>
      <c r="B59" s="12">
        <v>44504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20">
        <v>0</v>
      </c>
      <c r="P59" s="21" t="s">
        <v>189</v>
      </c>
      <c r="Q59" s="48">
        <v>0.75</v>
      </c>
      <c r="R59" s="26" t="s">
        <v>46</v>
      </c>
      <c r="S59" s="76">
        <v>1</v>
      </c>
      <c r="T59" s="233">
        <f t="shared" si="1"/>
        <v>0.75</v>
      </c>
      <c r="U59" s="50" t="s">
        <v>98</v>
      </c>
      <c r="V59" s="166" t="s">
        <v>190</v>
      </c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</row>
    <row r="60" spans="1:32" ht="17.25" customHeight="1">
      <c r="A60" s="11">
        <v>48</v>
      </c>
      <c r="B60" s="12">
        <v>44501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20">
        <v>0</v>
      </c>
      <c r="P60" s="21" t="s">
        <v>191</v>
      </c>
      <c r="Q60" s="48">
        <v>0.08</v>
      </c>
      <c r="R60" s="26" t="s">
        <v>46</v>
      </c>
      <c r="S60" s="76">
        <v>20</v>
      </c>
      <c r="T60" s="233">
        <f t="shared" si="1"/>
        <v>1.6</v>
      </c>
      <c r="U60" s="50" t="s">
        <v>98</v>
      </c>
      <c r="V60" s="166" t="s">
        <v>193</v>
      </c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</row>
    <row r="61" spans="1:32" ht="17.25" customHeight="1">
      <c r="A61" s="11">
        <v>49</v>
      </c>
      <c r="B61" s="12">
        <v>44501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20" t="s">
        <v>47</v>
      </c>
      <c r="P61" s="21" t="s">
        <v>192</v>
      </c>
      <c r="Q61" s="48">
        <v>0.02</v>
      </c>
      <c r="R61" s="26" t="s">
        <v>46</v>
      </c>
      <c r="S61" s="76">
        <v>8</v>
      </c>
      <c r="T61" s="233">
        <f t="shared" si="1"/>
        <v>0.16</v>
      </c>
      <c r="U61" s="50" t="s">
        <v>98</v>
      </c>
      <c r="V61" s="166" t="s">
        <v>193</v>
      </c>
      <c r="W61" s="155"/>
      <c r="X61" s="152"/>
      <c r="Y61" s="152"/>
      <c r="Z61" s="152"/>
      <c r="AA61" s="152"/>
      <c r="AB61" s="152"/>
      <c r="AC61" s="152"/>
      <c r="AD61" s="152"/>
      <c r="AE61" s="152"/>
      <c r="AF61" s="152"/>
    </row>
    <row r="62" spans="1:32" ht="17.25" customHeight="1">
      <c r="A62" s="11">
        <v>50</v>
      </c>
      <c r="B62" s="12">
        <v>44503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20">
        <v>0</v>
      </c>
      <c r="P62" s="21" t="s">
        <v>194</v>
      </c>
      <c r="Q62" s="48">
        <v>0.8</v>
      </c>
      <c r="R62" s="26" t="s">
        <v>46</v>
      </c>
      <c r="S62" s="76">
        <v>1</v>
      </c>
      <c r="T62" s="233">
        <f t="shared" si="1"/>
        <v>0.8</v>
      </c>
      <c r="U62" s="50" t="s">
        <v>98</v>
      </c>
      <c r="V62" s="166" t="s">
        <v>195</v>
      </c>
      <c r="W62" s="155"/>
      <c r="X62" s="152"/>
      <c r="Y62" s="152"/>
      <c r="Z62" s="152"/>
      <c r="AA62" s="152"/>
      <c r="AB62" s="152"/>
      <c r="AC62" s="152"/>
      <c r="AD62" s="152"/>
      <c r="AE62" s="152"/>
      <c r="AF62" s="152"/>
    </row>
    <row r="63" spans="1:32" ht="17.25" customHeight="1">
      <c r="A63" s="11">
        <v>51</v>
      </c>
      <c r="B63" s="12">
        <v>44509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20">
        <v>0</v>
      </c>
      <c r="P63" s="21" t="s">
        <v>196</v>
      </c>
      <c r="Q63" s="48">
        <v>0.6</v>
      </c>
      <c r="R63" s="26" t="s">
        <v>46</v>
      </c>
      <c r="S63" s="76">
        <v>1</v>
      </c>
      <c r="T63" s="233">
        <f t="shared" si="1"/>
        <v>0.6</v>
      </c>
      <c r="U63" s="50" t="s">
        <v>98</v>
      </c>
      <c r="V63" s="166" t="s">
        <v>197</v>
      </c>
      <c r="W63" s="155"/>
      <c r="X63" s="152"/>
      <c r="Y63" s="152"/>
      <c r="Z63" s="152"/>
      <c r="AA63" s="152"/>
      <c r="AB63" s="152"/>
      <c r="AC63" s="152"/>
      <c r="AD63" s="152"/>
      <c r="AE63" s="152"/>
      <c r="AF63" s="152"/>
    </row>
    <row r="64" spans="1:32" ht="17.25" customHeight="1">
      <c r="A64" s="11">
        <v>52</v>
      </c>
      <c r="B64" s="12">
        <v>44502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20">
        <v>0</v>
      </c>
      <c r="P64" s="21" t="s">
        <v>198</v>
      </c>
      <c r="Q64" s="48">
        <v>0.5</v>
      </c>
      <c r="R64" s="26" t="s">
        <v>46</v>
      </c>
      <c r="S64" s="76">
        <v>1</v>
      </c>
      <c r="T64" s="233">
        <f t="shared" si="1"/>
        <v>0.5</v>
      </c>
      <c r="U64" s="50" t="s">
        <v>98</v>
      </c>
      <c r="V64" s="166" t="s">
        <v>199</v>
      </c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</row>
    <row r="65" spans="1:32" ht="17.25" customHeight="1">
      <c r="A65" s="11">
        <v>53</v>
      </c>
      <c r="B65" s="12">
        <v>44509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20" t="s">
        <v>47</v>
      </c>
      <c r="P65" s="21" t="s">
        <v>198</v>
      </c>
      <c r="Q65" s="48">
        <v>0.25</v>
      </c>
      <c r="R65" s="26" t="s">
        <v>46</v>
      </c>
      <c r="S65" s="76">
        <v>1</v>
      </c>
      <c r="T65" s="233">
        <f t="shared" si="1"/>
        <v>0.25</v>
      </c>
      <c r="U65" s="50" t="s">
        <v>106</v>
      </c>
      <c r="V65" s="47" t="s">
        <v>343</v>
      </c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  <row r="66" spans="1:32" ht="17.25" customHeight="1">
      <c r="A66" s="11">
        <v>54</v>
      </c>
      <c r="B66" s="12">
        <v>44502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20" t="s">
        <v>47</v>
      </c>
      <c r="P66" s="21" t="s">
        <v>156</v>
      </c>
      <c r="Q66" s="48">
        <v>0.2</v>
      </c>
      <c r="R66" s="26" t="s">
        <v>46</v>
      </c>
      <c r="S66" s="76">
        <v>3</v>
      </c>
      <c r="T66" s="233">
        <f aca="true" t="shared" si="2" ref="T66:T82">Q66*S66</f>
        <v>0.6000000000000001</v>
      </c>
      <c r="U66" s="50" t="s">
        <v>98</v>
      </c>
      <c r="V66" s="166" t="s">
        <v>201</v>
      </c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</row>
    <row r="67" spans="1:32" ht="17.25" customHeight="1">
      <c r="A67" s="11">
        <v>55</v>
      </c>
      <c r="B67" s="12">
        <v>44502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20">
        <v>0</v>
      </c>
      <c r="P67" s="21" t="s">
        <v>200</v>
      </c>
      <c r="Q67" s="48">
        <v>0.03</v>
      </c>
      <c r="R67" s="26" t="s">
        <v>46</v>
      </c>
      <c r="S67" s="76">
        <v>1</v>
      </c>
      <c r="T67" s="233">
        <f t="shared" si="2"/>
        <v>0.03</v>
      </c>
      <c r="U67" s="50" t="s">
        <v>98</v>
      </c>
      <c r="V67" s="166" t="s">
        <v>201</v>
      </c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</row>
    <row r="68" spans="1:32" ht="17.25" customHeight="1">
      <c r="A68" s="11">
        <v>56</v>
      </c>
      <c r="B68" s="12">
        <v>44502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20">
        <v>0</v>
      </c>
      <c r="P68" s="53" t="s">
        <v>204</v>
      </c>
      <c r="Q68" s="88">
        <v>0.64</v>
      </c>
      <c r="R68" s="26" t="s">
        <v>46</v>
      </c>
      <c r="S68" s="92">
        <v>1</v>
      </c>
      <c r="T68" s="233">
        <f t="shared" si="2"/>
        <v>0.64</v>
      </c>
      <c r="U68" s="35" t="s">
        <v>206</v>
      </c>
      <c r="V68" s="166" t="s">
        <v>207</v>
      </c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</row>
    <row r="69" spans="1:32" ht="17.25" customHeight="1">
      <c r="A69" s="11">
        <v>57</v>
      </c>
      <c r="B69" s="12">
        <v>44503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20">
        <v>0</v>
      </c>
      <c r="P69" s="21" t="s">
        <v>95</v>
      </c>
      <c r="Q69" s="88">
        <v>0.04742</v>
      </c>
      <c r="R69" s="26" t="s">
        <v>48</v>
      </c>
      <c r="S69" s="92">
        <v>21.09</v>
      </c>
      <c r="T69" s="233">
        <v>1</v>
      </c>
      <c r="U69" s="35" t="s">
        <v>143</v>
      </c>
      <c r="V69" s="166" t="s">
        <v>205</v>
      </c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</row>
    <row r="70" spans="1:32" ht="15">
      <c r="A70" s="11">
        <v>58</v>
      </c>
      <c r="B70" s="12">
        <v>44516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20">
        <v>0</v>
      </c>
      <c r="P70" s="21" t="s">
        <v>95</v>
      </c>
      <c r="Q70" s="48">
        <v>0.0474</v>
      </c>
      <c r="R70" s="26" t="s">
        <v>48</v>
      </c>
      <c r="S70" s="76">
        <v>20</v>
      </c>
      <c r="T70" s="233">
        <f t="shared" si="2"/>
        <v>0.948</v>
      </c>
      <c r="U70" s="35" t="s">
        <v>208</v>
      </c>
      <c r="V70" s="166" t="s">
        <v>209</v>
      </c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</row>
    <row r="71" spans="1:32" ht="45">
      <c r="A71" s="11">
        <v>59</v>
      </c>
      <c r="B71" s="12">
        <v>44517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20">
        <v>0</v>
      </c>
      <c r="P71" s="21" t="s">
        <v>210</v>
      </c>
      <c r="Q71" s="48">
        <v>98.3</v>
      </c>
      <c r="R71" s="55" t="s">
        <v>46</v>
      </c>
      <c r="S71" s="76">
        <v>1</v>
      </c>
      <c r="T71" s="233">
        <f t="shared" si="2"/>
        <v>98.3</v>
      </c>
      <c r="U71" s="50" t="s">
        <v>101</v>
      </c>
      <c r="V71" s="166" t="s">
        <v>211</v>
      </c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</row>
    <row r="72" spans="1:32" ht="17.25" customHeight="1">
      <c r="A72" s="11">
        <v>60</v>
      </c>
      <c r="B72" s="12">
        <v>44516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20">
        <v>0</v>
      </c>
      <c r="P72" s="21" t="s">
        <v>212</v>
      </c>
      <c r="Q72" s="48">
        <v>0.4</v>
      </c>
      <c r="R72" s="55" t="s">
        <v>46</v>
      </c>
      <c r="S72" s="76">
        <v>1</v>
      </c>
      <c r="T72" s="233">
        <f t="shared" si="2"/>
        <v>0.4</v>
      </c>
      <c r="U72" s="35" t="s">
        <v>213</v>
      </c>
      <c r="V72" s="166" t="s">
        <v>214</v>
      </c>
      <c r="W72" s="220"/>
      <c r="X72" s="152"/>
      <c r="Y72" s="152"/>
      <c r="Z72" s="152"/>
      <c r="AA72" s="152"/>
      <c r="AB72" s="152"/>
      <c r="AC72" s="152"/>
      <c r="AD72" s="152"/>
      <c r="AE72" s="152"/>
      <c r="AF72" s="152"/>
    </row>
    <row r="73" spans="1:32" ht="17.25" customHeight="1">
      <c r="A73" s="11">
        <v>61</v>
      </c>
      <c r="B73" s="12">
        <v>44519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20">
        <v>0</v>
      </c>
      <c r="P73" s="21" t="s">
        <v>215</v>
      </c>
      <c r="Q73" s="48">
        <v>0.108</v>
      </c>
      <c r="R73" s="55" t="s">
        <v>46</v>
      </c>
      <c r="S73" s="76">
        <v>1</v>
      </c>
      <c r="T73" s="233">
        <f t="shared" si="2"/>
        <v>0.108</v>
      </c>
      <c r="U73" s="50" t="s">
        <v>101</v>
      </c>
      <c r="V73" s="166" t="s">
        <v>216</v>
      </c>
      <c r="W73" s="220"/>
      <c r="X73" s="152"/>
      <c r="Y73" s="152"/>
      <c r="Z73" s="152"/>
      <c r="AA73" s="152"/>
      <c r="AB73" s="152"/>
      <c r="AC73" s="152"/>
      <c r="AD73" s="152"/>
      <c r="AE73" s="152"/>
      <c r="AF73" s="152"/>
    </row>
    <row r="74" spans="1:32" ht="17.25" customHeight="1">
      <c r="A74" s="11">
        <v>62</v>
      </c>
      <c r="B74" s="12">
        <v>44519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20">
        <v>0</v>
      </c>
      <c r="P74" s="21" t="s">
        <v>217</v>
      </c>
      <c r="Q74" s="48">
        <v>0.46</v>
      </c>
      <c r="R74" s="55" t="s">
        <v>46</v>
      </c>
      <c r="S74" s="76">
        <v>1</v>
      </c>
      <c r="T74" s="233">
        <f t="shared" si="2"/>
        <v>0.46</v>
      </c>
      <c r="U74" s="50" t="s">
        <v>101</v>
      </c>
      <c r="V74" s="166" t="s">
        <v>216</v>
      </c>
      <c r="W74" s="220"/>
      <c r="X74" s="152"/>
      <c r="Y74" s="152"/>
      <c r="Z74" s="152"/>
      <c r="AA74" s="152"/>
      <c r="AB74" s="152"/>
      <c r="AC74" s="152"/>
      <c r="AD74" s="152"/>
      <c r="AE74" s="152"/>
      <c r="AF74" s="152"/>
    </row>
    <row r="75" spans="1:32" ht="17.25" customHeight="1">
      <c r="A75" s="11">
        <v>63</v>
      </c>
      <c r="B75" s="12">
        <v>44519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20">
        <v>0</v>
      </c>
      <c r="P75" s="53" t="s">
        <v>218</v>
      </c>
      <c r="Q75" s="88">
        <v>0.001</v>
      </c>
      <c r="R75" s="55" t="s">
        <v>46</v>
      </c>
      <c r="S75" s="92">
        <v>8</v>
      </c>
      <c r="T75" s="233">
        <f t="shared" si="2"/>
        <v>0.008</v>
      </c>
      <c r="U75" s="50" t="s">
        <v>101</v>
      </c>
      <c r="V75" s="166" t="s">
        <v>216</v>
      </c>
      <c r="W75" s="220"/>
      <c r="X75" s="152"/>
      <c r="Y75" s="152"/>
      <c r="Z75" s="152"/>
      <c r="AA75" s="152"/>
      <c r="AB75" s="152"/>
      <c r="AC75" s="152"/>
      <c r="AD75" s="152"/>
      <c r="AE75" s="152"/>
      <c r="AF75" s="152"/>
    </row>
    <row r="76" spans="1:32" ht="17.25" customHeight="1">
      <c r="A76" s="11">
        <v>64</v>
      </c>
      <c r="B76" s="12">
        <v>44519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20">
        <v>0</v>
      </c>
      <c r="P76" s="21" t="s">
        <v>219</v>
      </c>
      <c r="Q76" s="48">
        <v>0.001</v>
      </c>
      <c r="R76" s="55" t="s">
        <v>46</v>
      </c>
      <c r="S76" s="76">
        <v>8</v>
      </c>
      <c r="T76" s="233">
        <f t="shared" si="2"/>
        <v>0.008</v>
      </c>
      <c r="U76" s="50" t="s">
        <v>101</v>
      </c>
      <c r="V76" s="166" t="s">
        <v>216</v>
      </c>
      <c r="W76" s="220"/>
      <c r="X76" s="152"/>
      <c r="Y76" s="152"/>
      <c r="Z76" s="152"/>
      <c r="AA76" s="152"/>
      <c r="AB76" s="152"/>
      <c r="AC76" s="152"/>
      <c r="AD76" s="152"/>
      <c r="AE76" s="152"/>
      <c r="AF76" s="152"/>
    </row>
    <row r="77" spans="1:32" ht="17.25" customHeight="1">
      <c r="A77" s="11">
        <v>65</v>
      </c>
      <c r="B77" s="12">
        <v>44518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20">
        <v>0</v>
      </c>
      <c r="P77" s="21" t="s">
        <v>94</v>
      </c>
      <c r="Q77" s="48">
        <v>1.5</v>
      </c>
      <c r="R77" s="55" t="s">
        <v>91</v>
      </c>
      <c r="S77" s="76">
        <v>16</v>
      </c>
      <c r="T77" s="233">
        <f t="shared" si="2"/>
        <v>24</v>
      </c>
      <c r="U77" s="50" t="s">
        <v>101</v>
      </c>
      <c r="V77" s="166" t="s">
        <v>220</v>
      </c>
      <c r="W77" s="220"/>
      <c r="X77" s="152"/>
      <c r="Y77" s="152"/>
      <c r="Z77" s="152"/>
      <c r="AA77" s="152"/>
      <c r="AB77" s="152"/>
      <c r="AC77" s="152"/>
      <c r="AD77" s="152"/>
      <c r="AE77" s="152"/>
      <c r="AF77" s="152"/>
    </row>
    <row r="78" spans="1:32" ht="17.25" customHeight="1">
      <c r="A78" s="11">
        <v>66</v>
      </c>
      <c r="B78" s="12">
        <v>44519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20">
        <v>0</v>
      </c>
      <c r="P78" s="21" t="s">
        <v>221</v>
      </c>
      <c r="Q78" s="48">
        <v>0.05</v>
      </c>
      <c r="R78" s="55" t="s">
        <v>46</v>
      </c>
      <c r="S78" s="76">
        <v>1</v>
      </c>
      <c r="T78" s="233">
        <f t="shared" si="2"/>
        <v>0.05</v>
      </c>
      <c r="U78" s="35" t="s">
        <v>222</v>
      </c>
      <c r="V78" s="166" t="s">
        <v>223</v>
      </c>
      <c r="W78" s="220"/>
      <c r="X78" s="152"/>
      <c r="Y78" s="152"/>
      <c r="Z78" s="152"/>
      <c r="AA78" s="152"/>
      <c r="AB78" s="152"/>
      <c r="AC78" s="152"/>
      <c r="AD78" s="152"/>
      <c r="AE78" s="152"/>
      <c r="AF78" s="152"/>
    </row>
    <row r="79" spans="1:32" ht="17.25" customHeight="1">
      <c r="A79" s="11">
        <v>67</v>
      </c>
      <c r="B79" s="12">
        <v>44516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20" t="s">
        <v>47</v>
      </c>
      <c r="P79" s="53" t="s">
        <v>224</v>
      </c>
      <c r="Q79" s="48">
        <v>0.065</v>
      </c>
      <c r="R79" s="55" t="s">
        <v>46</v>
      </c>
      <c r="S79" s="76">
        <v>3</v>
      </c>
      <c r="T79" s="233">
        <f>Q79*S79</f>
        <v>0.195</v>
      </c>
      <c r="U79" s="35" t="s">
        <v>226</v>
      </c>
      <c r="V79" s="166" t="s">
        <v>225</v>
      </c>
      <c r="W79" s="220"/>
      <c r="X79" s="152"/>
      <c r="Y79" s="152"/>
      <c r="Z79" s="152"/>
      <c r="AA79" s="152"/>
      <c r="AB79" s="152"/>
      <c r="AC79" s="152"/>
      <c r="AD79" s="152"/>
      <c r="AE79" s="152"/>
      <c r="AF79" s="152"/>
    </row>
    <row r="80" spans="1:32" ht="17.25" customHeight="1">
      <c r="A80" s="11">
        <v>68</v>
      </c>
      <c r="B80" s="12">
        <v>44516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20">
        <v>0</v>
      </c>
      <c r="P80" s="53" t="s">
        <v>224</v>
      </c>
      <c r="Q80" s="48">
        <v>0.075</v>
      </c>
      <c r="R80" s="55" t="s">
        <v>46</v>
      </c>
      <c r="S80" s="76">
        <v>2</v>
      </c>
      <c r="T80" s="233">
        <f>Q80*S80+0.005</f>
        <v>0.155</v>
      </c>
      <c r="U80" s="35" t="s">
        <v>226</v>
      </c>
      <c r="V80" s="166" t="s">
        <v>225</v>
      </c>
      <c r="W80" s="220"/>
      <c r="X80" s="152"/>
      <c r="Y80" s="152"/>
      <c r="Z80" s="152"/>
      <c r="AA80" s="152"/>
      <c r="AB80" s="152"/>
      <c r="AC80" s="152"/>
      <c r="AD80" s="152"/>
      <c r="AE80" s="152"/>
      <c r="AF80" s="152"/>
    </row>
    <row r="81" spans="1:32" ht="17.25" customHeight="1">
      <c r="A81" s="11">
        <v>69</v>
      </c>
      <c r="B81" s="12">
        <v>44511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20">
        <v>0</v>
      </c>
      <c r="P81" s="21" t="s">
        <v>227</v>
      </c>
      <c r="Q81" s="48">
        <v>0.4</v>
      </c>
      <c r="R81" s="55" t="s">
        <v>46</v>
      </c>
      <c r="S81" s="76">
        <v>1</v>
      </c>
      <c r="T81" s="233">
        <f t="shared" si="2"/>
        <v>0.4</v>
      </c>
      <c r="U81" s="50" t="s">
        <v>98</v>
      </c>
      <c r="V81" s="166" t="s">
        <v>197</v>
      </c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</row>
    <row r="82" spans="1:32" ht="17.25" customHeight="1">
      <c r="A82" s="11">
        <v>70</v>
      </c>
      <c r="B82" s="12">
        <v>44511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20">
        <v>0</v>
      </c>
      <c r="P82" s="21" t="s">
        <v>228</v>
      </c>
      <c r="Q82" s="48">
        <v>0.15</v>
      </c>
      <c r="R82" s="55" t="s">
        <v>46</v>
      </c>
      <c r="S82" s="76">
        <v>1</v>
      </c>
      <c r="T82" s="233">
        <f t="shared" si="2"/>
        <v>0.15</v>
      </c>
      <c r="U82" s="50" t="s">
        <v>98</v>
      </c>
      <c r="V82" s="166" t="s">
        <v>197</v>
      </c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</row>
    <row r="83" spans="1:32" ht="30.75" customHeight="1">
      <c r="A83" s="11">
        <v>71</v>
      </c>
      <c r="B83" s="12">
        <v>44508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 t="s">
        <v>32</v>
      </c>
      <c r="O83" s="20">
        <v>0</v>
      </c>
      <c r="P83" s="21" t="s">
        <v>230</v>
      </c>
      <c r="Q83" s="48">
        <v>0.05</v>
      </c>
      <c r="R83" s="55" t="s">
        <v>46</v>
      </c>
      <c r="S83" s="76">
        <v>2</v>
      </c>
      <c r="T83" s="233">
        <f>Q83*S83</f>
        <v>0.1</v>
      </c>
      <c r="U83" s="50" t="s">
        <v>98</v>
      </c>
      <c r="V83" s="166" t="s">
        <v>236</v>
      </c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</row>
    <row r="84" spans="1:32" ht="34.5" customHeight="1">
      <c r="A84" s="11">
        <v>72</v>
      </c>
      <c r="B84" s="12">
        <v>44508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 t="s">
        <v>32</v>
      </c>
      <c r="O84" s="20">
        <v>0</v>
      </c>
      <c r="P84" s="54" t="s">
        <v>231</v>
      </c>
      <c r="Q84" s="48">
        <v>0.06</v>
      </c>
      <c r="R84" s="55" t="s">
        <v>46</v>
      </c>
      <c r="S84" s="76">
        <v>2</v>
      </c>
      <c r="T84" s="233">
        <f aca="true" t="shared" si="3" ref="T84:T148">Q84*S84</f>
        <v>0.12</v>
      </c>
      <c r="U84" s="50" t="s">
        <v>98</v>
      </c>
      <c r="V84" s="166" t="s">
        <v>236</v>
      </c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</row>
    <row r="85" spans="1:32" ht="17.25" customHeight="1">
      <c r="A85" s="11">
        <v>73</v>
      </c>
      <c r="B85" s="12">
        <v>44508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 t="s">
        <v>32</v>
      </c>
      <c r="O85" s="20" t="s">
        <v>47</v>
      </c>
      <c r="P85" s="54" t="s">
        <v>232</v>
      </c>
      <c r="Q85" s="48">
        <v>0.75</v>
      </c>
      <c r="R85" s="55" t="s">
        <v>46</v>
      </c>
      <c r="S85" s="76">
        <v>2</v>
      </c>
      <c r="T85" s="233">
        <f t="shared" si="3"/>
        <v>1.5</v>
      </c>
      <c r="U85" s="50" t="s">
        <v>98</v>
      </c>
      <c r="V85" s="166" t="s">
        <v>236</v>
      </c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</row>
    <row r="86" spans="1:32" ht="17.25" customHeight="1">
      <c r="A86" s="11">
        <v>74</v>
      </c>
      <c r="B86" s="12">
        <v>44508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 t="s">
        <v>32</v>
      </c>
      <c r="O86" s="20" t="s">
        <v>47</v>
      </c>
      <c r="P86" s="54" t="s">
        <v>233</v>
      </c>
      <c r="Q86" s="48">
        <v>0.6</v>
      </c>
      <c r="R86" s="55" t="s">
        <v>46</v>
      </c>
      <c r="S86" s="76">
        <v>1</v>
      </c>
      <c r="T86" s="233">
        <f t="shared" si="3"/>
        <v>0.6</v>
      </c>
      <c r="U86" s="50" t="s">
        <v>98</v>
      </c>
      <c r="V86" s="166" t="s">
        <v>236</v>
      </c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</row>
    <row r="87" spans="1:32" ht="17.25" customHeight="1">
      <c r="A87" s="11">
        <v>75</v>
      </c>
      <c r="B87" s="12">
        <v>44508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 t="s">
        <v>32</v>
      </c>
      <c r="O87" s="20">
        <v>0</v>
      </c>
      <c r="P87" s="54" t="s">
        <v>234</v>
      </c>
      <c r="Q87" s="48">
        <v>0.05</v>
      </c>
      <c r="R87" s="55" t="s">
        <v>46</v>
      </c>
      <c r="S87" s="76">
        <v>1</v>
      </c>
      <c r="T87" s="233">
        <f t="shared" si="3"/>
        <v>0.05</v>
      </c>
      <c r="U87" s="50" t="s">
        <v>98</v>
      </c>
      <c r="V87" s="166" t="s">
        <v>236</v>
      </c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</row>
    <row r="88" spans="1:32" ht="17.25" customHeight="1">
      <c r="A88" s="11">
        <v>76</v>
      </c>
      <c r="B88" s="12">
        <v>44508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 t="s">
        <v>32</v>
      </c>
      <c r="O88" s="20" t="s">
        <v>47</v>
      </c>
      <c r="P88" s="54" t="s">
        <v>235</v>
      </c>
      <c r="Q88" s="48">
        <v>0.07</v>
      </c>
      <c r="R88" s="55" t="s">
        <v>46</v>
      </c>
      <c r="S88" s="76">
        <v>2</v>
      </c>
      <c r="T88" s="233">
        <f t="shared" si="3"/>
        <v>0.14</v>
      </c>
      <c r="U88" s="50" t="s">
        <v>98</v>
      </c>
      <c r="V88" s="166" t="s">
        <v>236</v>
      </c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</row>
    <row r="89" spans="1:32" ht="17.25" customHeight="1">
      <c r="A89" s="11">
        <v>77</v>
      </c>
      <c r="B89" s="12">
        <v>44515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 t="s">
        <v>32</v>
      </c>
      <c r="O89" s="20" t="s">
        <v>47</v>
      </c>
      <c r="P89" s="54" t="s">
        <v>237</v>
      </c>
      <c r="Q89" s="48">
        <v>0.42</v>
      </c>
      <c r="R89" s="55" t="s">
        <v>46</v>
      </c>
      <c r="S89" s="76">
        <v>4</v>
      </c>
      <c r="T89" s="233">
        <f t="shared" si="3"/>
        <v>1.68</v>
      </c>
      <c r="U89" s="50" t="s">
        <v>98</v>
      </c>
      <c r="V89" s="166" t="s">
        <v>239</v>
      </c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</row>
    <row r="90" spans="1:32" ht="17.25" customHeight="1">
      <c r="A90" s="11">
        <v>78</v>
      </c>
      <c r="B90" s="12">
        <v>44515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 t="s">
        <v>32</v>
      </c>
      <c r="O90" s="20" t="s">
        <v>47</v>
      </c>
      <c r="P90" s="54" t="s">
        <v>238</v>
      </c>
      <c r="Q90" s="48">
        <v>0.3</v>
      </c>
      <c r="R90" s="55" t="s">
        <v>46</v>
      </c>
      <c r="S90" s="76">
        <v>1</v>
      </c>
      <c r="T90" s="233">
        <f t="shared" si="3"/>
        <v>0.3</v>
      </c>
      <c r="U90" s="50" t="s">
        <v>98</v>
      </c>
      <c r="V90" s="166" t="s">
        <v>239</v>
      </c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</row>
    <row r="91" spans="1:32" ht="17.25" customHeight="1">
      <c r="A91" s="11">
        <v>79</v>
      </c>
      <c r="B91" s="12">
        <v>44513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 t="s">
        <v>32</v>
      </c>
      <c r="O91" s="20" t="s">
        <v>47</v>
      </c>
      <c r="P91" s="54" t="s">
        <v>240</v>
      </c>
      <c r="Q91" s="48">
        <v>0.5</v>
      </c>
      <c r="R91" s="55" t="s">
        <v>46</v>
      </c>
      <c r="S91" s="76">
        <v>1</v>
      </c>
      <c r="T91" s="233">
        <f t="shared" si="3"/>
        <v>0.5</v>
      </c>
      <c r="U91" s="50" t="s">
        <v>98</v>
      </c>
      <c r="V91" s="166" t="s">
        <v>241</v>
      </c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</row>
    <row r="92" spans="1:32" ht="30.75" customHeight="1">
      <c r="A92" s="11">
        <v>80</v>
      </c>
      <c r="B92" s="12">
        <v>44516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 t="s">
        <v>32</v>
      </c>
      <c r="O92" s="20" t="s">
        <v>47</v>
      </c>
      <c r="P92" s="54" t="s">
        <v>243</v>
      </c>
      <c r="Q92" s="48">
        <v>0.35</v>
      </c>
      <c r="R92" s="55" t="s">
        <v>46</v>
      </c>
      <c r="S92" s="76">
        <v>2</v>
      </c>
      <c r="T92" s="233">
        <f t="shared" si="3"/>
        <v>0.7</v>
      </c>
      <c r="U92" s="50" t="s">
        <v>98</v>
      </c>
      <c r="V92" s="166" t="s">
        <v>242</v>
      </c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</row>
    <row r="93" spans="1:32" ht="17.25" customHeight="1">
      <c r="A93" s="11">
        <v>81</v>
      </c>
      <c r="B93" s="12">
        <v>44516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 t="s">
        <v>32</v>
      </c>
      <c r="O93" s="20" t="s">
        <v>47</v>
      </c>
      <c r="P93" s="54" t="s">
        <v>244</v>
      </c>
      <c r="Q93" s="48">
        <v>0.6</v>
      </c>
      <c r="R93" s="55" t="s">
        <v>46</v>
      </c>
      <c r="S93" s="76">
        <v>1</v>
      </c>
      <c r="T93" s="233">
        <f t="shared" si="3"/>
        <v>0.6</v>
      </c>
      <c r="U93" s="50" t="s">
        <v>98</v>
      </c>
      <c r="V93" s="166" t="s">
        <v>245</v>
      </c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</row>
    <row r="94" spans="1:32" ht="17.25" customHeight="1">
      <c r="A94" s="11">
        <v>82</v>
      </c>
      <c r="B94" s="12">
        <v>44517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 t="s">
        <v>32</v>
      </c>
      <c r="O94" s="20" t="s">
        <v>47</v>
      </c>
      <c r="P94" s="54" t="s">
        <v>246</v>
      </c>
      <c r="Q94" s="48">
        <v>0.2</v>
      </c>
      <c r="R94" s="55" t="s">
        <v>46</v>
      </c>
      <c r="S94" s="76">
        <v>4</v>
      </c>
      <c r="T94" s="233">
        <f t="shared" si="3"/>
        <v>0.8</v>
      </c>
      <c r="U94" s="135" t="s">
        <v>206</v>
      </c>
      <c r="V94" s="166" t="s">
        <v>249</v>
      </c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</row>
    <row r="95" spans="1:32" ht="17.25" customHeight="1">
      <c r="A95" s="11">
        <v>83</v>
      </c>
      <c r="B95" s="12">
        <v>44517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 t="s">
        <v>32</v>
      </c>
      <c r="O95" s="20" t="s">
        <v>47</v>
      </c>
      <c r="P95" s="54" t="s">
        <v>247</v>
      </c>
      <c r="Q95" s="48">
        <v>0.065</v>
      </c>
      <c r="R95" s="55" t="s">
        <v>46</v>
      </c>
      <c r="S95" s="76">
        <v>4</v>
      </c>
      <c r="T95" s="233">
        <f t="shared" si="3"/>
        <v>0.26</v>
      </c>
      <c r="U95" s="135" t="s">
        <v>206</v>
      </c>
      <c r="V95" s="166" t="s">
        <v>249</v>
      </c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</row>
    <row r="96" spans="1:32" ht="17.25" customHeight="1">
      <c r="A96" s="11">
        <v>84</v>
      </c>
      <c r="B96" s="12">
        <v>44517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 t="s">
        <v>32</v>
      </c>
      <c r="O96" s="20" t="s">
        <v>47</v>
      </c>
      <c r="P96" s="54" t="s">
        <v>248</v>
      </c>
      <c r="Q96" s="48">
        <v>0.02</v>
      </c>
      <c r="R96" s="55" t="s">
        <v>46</v>
      </c>
      <c r="S96" s="76">
        <v>8</v>
      </c>
      <c r="T96" s="233">
        <f t="shared" si="3"/>
        <v>0.16</v>
      </c>
      <c r="U96" s="135" t="s">
        <v>206</v>
      </c>
      <c r="V96" s="166" t="s">
        <v>249</v>
      </c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</row>
    <row r="97" spans="1:32" ht="20.25" customHeight="1">
      <c r="A97" s="11">
        <v>85</v>
      </c>
      <c r="B97" s="12">
        <v>44516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 t="s">
        <v>32</v>
      </c>
      <c r="O97" s="20" t="s">
        <v>47</v>
      </c>
      <c r="P97" s="54" t="s">
        <v>250</v>
      </c>
      <c r="Q97" s="48">
        <v>0.65</v>
      </c>
      <c r="R97" s="55" t="s">
        <v>46</v>
      </c>
      <c r="S97" s="76">
        <v>2</v>
      </c>
      <c r="T97" s="233">
        <f t="shared" si="3"/>
        <v>1.3</v>
      </c>
      <c r="U97" s="135" t="s">
        <v>206</v>
      </c>
      <c r="V97" s="166" t="s">
        <v>251</v>
      </c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</row>
    <row r="98" spans="1:32" ht="17.25" customHeight="1">
      <c r="A98" s="11">
        <v>86</v>
      </c>
      <c r="B98" s="12">
        <v>44516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 t="s">
        <v>32</v>
      </c>
      <c r="O98" s="20" t="s">
        <v>47</v>
      </c>
      <c r="P98" s="54" t="s">
        <v>252</v>
      </c>
      <c r="Q98" s="48">
        <v>0.49</v>
      </c>
      <c r="R98" s="55" t="s">
        <v>46</v>
      </c>
      <c r="S98" s="76">
        <v>2</v>
      </c>
      <c r="T98" s="233">
        <f t="shared" si="3"/>
        <v>0.98</v>
      </c>
      <c r="U98" s="135" t="s">
        <v>206</v>
      </c>
      <c r="V98" s="166" t="s">
        <v>225</v>
      </c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</row>
    <row r="99" spans="1:32" ht="17.25" customHeight="1">
      <c r="A99" s="11">
        <v>87</v>
      </c>
      <c r="B99" s="12">
        <v>44516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 t="s">
        <v>32</v>
      </c>
      <c r="O99" s="20" t="s">
        <v>47</v>
      </c>
      <c r="P99" s="54" t="s">
        <v>253</v>
      </c>
      <c r="Q99" s="48">
        <v>0.69</v>
      </c>
      <c r="R99" s="55" t="s">
        <v>46</v>
      </c>
      <c r="S99" s="76">
        <v>1</v>
      </c>
      <c r="T99" s="233">
        <f t="shared" si="3"/>
        <v>0.69</v>
      </c>
      <c r="U99" s="135" t="s">
        <v>206</v>
      </c>
      <c r="V99" s="166" t="s">
        <v>254</v>
      </c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2" ht="15">
      <c r="A100" s="11">
        <v>88</v>
      </c>
      <c r="B100" s="12">
        <v>44517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 t="s">
        <v>32</v>
      </c>
      <c r="O100" s="20" t="s">
        <v>47</v>
      </c>
      <c r="P100" s="54" t="s">
        <v>255</v>
      </c>
      <c r="Q100" s="48">
        <v>0.82</v>
      </c>
      <c r="R100" s="55" t="s">
        <v>46</v>
      </c>
      <c r="S100" s="76">
        <v>2</v>
      </c>
      <c r="T100" s="233">
        <f t="shared" si="3"/>
        <v>1.64</v>
      </c>
      <c r="U100" s="135" t="s">
        <v>206</v>
      </c>
      <c r="V100" s="166" t="s">
        <v>256</v>
      </c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</row>
    <row r="101" spans="1:32" ht="30" customHeight="1">
      <c r="A101" s="11">
        <v>89</v>
      </c>
      <c r="B101" s="12">
        <v>44518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 t="s">
        <v>32</v>
      </c>
      <c r="O101" s="20" t="s">
        <v>47</v>
      </c>
      <c r="P101" s="54" t="s">
        <v>259</v>
      </c>
      <c r="Q101" s="48">
        <v>9.707</v>
      </c>
      <c r="R101" s="55" t="s">
        <v>46</v>
      </c>
      <c r="S101" s="76">
        <v>1</v>
      </c>
      <c r="T101" s="233">
        <f t="shared" si="3"/>
        <v>9.707</v>
      </c>
      <c r="U101" s="135" t="s">
        <v>260</v>
      </c>
      <c r="V101" s="166" t="s">
        <v>261</v>
      </c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</row>
    <row r="102" spans="1:32" ht="17.25" customHeight="1">
      <c r="A102" s="11">
        <v>90</v>
      </c>
      <c r="B102" s="12">
        <v>44518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 t="s">
        <v>32</v>
      </c>
      <c r="O102" s="20" t="s">
        <v>47</v>
      </c>
      <c r="P102" s="54" t="s">
        <v>95</v>
      </c>
      <c r="Q102" s="48">
        <v>0.0474</v>
      </c>
      <c r="R102" s="55" t="s">
        <v>48</v>
      </c>
      <c r="S102" s="76">
        <v>10</v>
      </c>
      <c r="T102" s="233">
        <f t="shared" si="3"/>
        <v>0.474</v>
      </c>
      <c r="U102" s="135" t="s">
        <v>208</v>
      </c>
      <c r="V102" s="166" t="s">
        <v>262</v>
      </c>
      <c r="W102" s="155"/>
      <c r="X102" s="155"/>
      <c r="Y102" s="152"/>
      <c r="Z102" s="152"/>
      <c r="AA102" s="152"/>
      <c r="AB102" s="152"/>
      <c r="AC102" s="152"/>
      <c r="AD102" s="152"/>
      <c r="AE102" s="152"/>
      <c r="AF102" s="152"/>
    </row>
    <row r="103" spans="1:32" ht="33" customHeight="1">
      <c r="A103" s="11">
        <v>91</v>
      </c>
      <c r="B103" s="12">
        <v>44518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 t="s">
        <v>32</v>
      </c>
      <c r="O103" s="20" t="s">
        <v>47</v>
      </c>
      <c r="P103" s="54" t="s">
        <v>265</v>
      </c>
      <c r="Q103" s="48">
        <v>1.199</v>
      </c>
      <c r="R103" s="55" t="s">
        <v>46</v>
      </c>
      <c r="S103" s="76">
        <v>1</v>
      </c>
      <c r="T103" s="233">
        <f>Q103*S103</f>
        <v>1.199</v>
      </c>
      <c r="U103" s="135" t="s">
        <v>263</v>
      </c>
      <c r="V103" s="166" t="s">
        <v>264</v>
      </c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</row>
    <row r="104" spans="1:32" ht="17.25" customHeight="1">
      <c r="A104" s="11">
        <v>92</v>
      </c>
      <c r="B104" s="12">
        <v>44522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 t="s">
        <v>32</v>
      </c>
      <c r="O104" s="20" t="s">
        <v>47</v>
      </c>
      <c r="P104" s="54" t="s">
        <v>266</v>
      </c>
      <c r="Q104" s="48">
        <v>0.121</v>
      </c>
      <c r="R104" s="55" t="s">
        <v>46</v>
      </c>
      <c r="S104" s="76">
        <v>5</v>
      </c>
      <c r="T104" s="233">
        <f t="shared" si="3"/>
        <v>0.605</v>
      </c>
      <c r="U104" s="135" t="s">
        <v>270</v>
      </c>
      <c r="V104" s="166" t="s">
        <v>271</v>
      </c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</row>
    <row r="105" spans="1:32" ht="17.25" customHeight="1">
      <c r="A105" s="11">
        <v>93</v>
      </c>
      <c r="B105" s="12">
        <v>44522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 t="s">
        <v>32</v>
      </c>
      <c r="O105" s="20" t="s">
        <v>47</v>
      </c>
      <c r="P105" s="54" t="s">
        <v>269</v>
      </c>
      <c r="Q105" s="48">
        <v>0.025</v>
      </c>
      <c r="R105" s="55" t="s">
        <v>46</v>
      </c>
      <c r="S105" s="76">
        <v>2</v>
      </c>
      <c r="T105" s="233">
        <f t="shared" si="3"/>
        <v>0.05</v>
      </c>
      <c r="U105" s="135" t="s">
        <v>270</v>
      </c>
      <c r="V105" s="166" t="s">
        <v>271</v>
      </c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</row>
    <row r="106" spans="1:32" ht="17.25" customHeight="1">
      <c r="A106" s="11">
        <v>94</v>
      </c>
      <c r="B106" s="12">
        <v>44522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 t="s">
        <v>32</v>
      </c>
      <c r="O106" s="20" t="s">
        <v>47</v>
      </c>
      <c r="P106" s="54" t="s">
        <v>267</v>
      </c>
      <c r="Q106" s="48">
        <v>0.065</v>
      </c>
      <c r="R106" s="55" t="s">
        <v>46</v>
      </c>
      <c r="S106" s="76">
        <v>2</v>
      </c>
      <c r="T106" s="233">
        <f t="shared" si="3"/>
        <v>0.13</v>
      </c>
      <c r="U106" s="135" t="s">
        <v>270</v>
      </c>
      <c r="V106" s="166" t="s">
        <v>271</v>
      </c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</row>
    <row r="107" spans="1:32" ht="17.25" customHeight="1">
      <c r="A107" s="11">
        <v>95</v>
      </c>
      <c r="B107" s="12">
        <v>44522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 t="s">
        <v>32</v>
      </c>
      <c r="O107" s="20" t="s">
        <v>47</v>
      </c>
      <c r="P107" s="54" t="s">
        <v>268</v>
      </c>
      <c r="Q107" s="48">
        <v>0.00137</v>
      </c>
      <c r="R107" s="55" t="s">
        <v>46</v>
      </c>
      <c r="S107" s="76">
        <v>100</v>
      </c>
      <c r="T107" s="233">
        <v>0.13725</v>
      </c>
      <c r="U107" s="135" t="s">
        <v>270</v>
      </c>
      <c r="V107" s="166" t="s">
        <v>271</v>
      </c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</row>
    <row r="108" spans="1:32" ht="17.25" customHeight="1">
      <c r="A108" s="11">
        <v>96</v>
      </c>
      <c r="B108" s="12">
        <v>44522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 t="s">
        <v>32</v>
      </c>
      <c r="O108" s="20" t="s">
        <v>47</v>
      </c>
      <c r="P108" s="54" t="s">
        <v>272</v>
      </c>
      <c r="Q108" s="48">
        <v>0.22</v>
      </c>
      <c r="R108" s="55" t="s">
        <v>46</v>
      </c>
      <c r="S108" s="76">
        <v>1</v>
      </c>
      <c r="T108" s="233">
        <f t="shared" si="3"/>
        <v>0.22</v>
      </c>
      <c r="U108" s="135" t="s">
        <v>273</v>
      </c>
      <c r="V108" s="166" t="s">
        <v>274</v>
      </c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</row>
    <row r="109" spans="1:32" ht="17.25" customHeight="1">
      <c r="A109" s="11">
        <v>97</v>
      </c>
      <c r="B109" s="12">
        <v>44522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 t="s">
        <v>32</v>
      </c>
      <c r="O109" s="20" t="s">
        <v>47</v>
      </c>
      <c r="P109" s="54" t="s">
        <v>182</v>
      </c>
      <c r="Q109" s="48">
        <v>1.5</v>
      </c>
      <c r="R109" s="26" t="s">
        <v>91</v>
      </c>
      <c r="S109" s="76">
        <v>2</v>
      </c>
      <c r="T109" s="233">
        <f t="shared" si="3"/>
        <v>3</v>
      </c>
      <c r="U109" s="135" t="s">
        <v>101</v>
      </c>
      <c r="V109" s="166" t="s">
        <v>275</v>
      </c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</row>
    <row r="110" spans="1:32" ht="17.25" customHeight="1">
      <c r="A110" s="11">
        <v>98</v>
      </c>
      <c r="B110" s="12">
        <v>44511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 t="s">
        <v>32</v>
      </c>
      <c r="O110" s="20" t="s">
        <v>47</v>
      </c>
      <c r="P110" s="54" t="s">
        <v>393</v>
      </c>
      <c r="Q110" s="48">
        <v>0.02</v>
      </c>
      <c r="R110" s="26" t="s">
        <v>46</v>
      </c>
      <c r="S110" s="76">
        <v>1</v>
      </c>
      <c r="T110" s="233">
        <f t="shared" si="3"/>
        <v>0.02</v>
      </c>
      <c r="U110" s="135" t="s">
        <v>98</v>
      </c>
      <c r="V110" s="166" t="s">
        <v>395</v>
      </c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</row>
    <row r="111" spans="1:32" ht="17.25" customHeight="1">
      <c r="A111" s="11">
        <v>99</v>
      </c>
      <c r="B111" s="12">
        <v>44522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 t="s">
        <v>32</v>
      </c>
      <c r="O111" s="20" t="s">
        <v>47</v>
      </c>
      <c r="P111" s="54" t="s">
        <v>276</v>
      </c>
      <c r="Q111" s="48">
        <v>0.06</v>
      </c>
      <c r="R111" s="55" t="s">
        <v>46</v>
      </c>
      <c r="S111" s="76">
        <v>10</v>
      </c>
      <c r="T111" s="233">
        <f t="shared" si="3"/>
        <v>0.6</v>
      </c>
      <c r="U111" s="135" t="s">
        <v>277</v>
      </c>
      <c r="V111" s="166" t="s">
        <v>278</v>
      </c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</row>
    <row r="112" spans="1:32" ht="17.25" customHeight="1">
      <c r="A112" s="11">
        <v>100</v>
      </c>
      <c r="B112" s="12">
        <v>44522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 t="s">
        <v>32</v>
      </c>
      <c r="O112" s="20" t="s">
        <v>47</v>
      </c>
      <c r="P112" s="54" t="s">
        <v>182</v>
      </c>
      <c r="Q112" s="48">
        <v>1.5</v>
      </c>
      <c r="R112" s="26" t="s">
        <v>91</v>
      </c>
      <c r="S112" s="76">
        <v>1</v>
      </c>
      <c r="T112" s="233">
        <f t="shared" si="3"/>
        <v>1.5</v>
      </c>
      <c r="U112" s="135" t="s">
        <v>101</v>
      </c>
      <c r="V112" s="166" t="s">
        <v>279</v>
      </c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</row>
    <row r="113" spans="1:32" ht="17.25" customHeight="1">
      <c r="A113" s="11">
        <v>101</v>
      </c>
      <c r="B113" s="12">
        <v>44522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 t="s">
        <v>32</v>
      </c>
      <c r="O113" s="20" t="s">
        <v>47</v>
      </c>
      <c r="P113" s="54" t="s">
        <v>280</v>
      </c>
      <c r="Q113" s="48">
        <v>0.15</v>
      </c>
      <c r="R113" s="55" t="s">
        <v>46</v>
      </c>
      <c r="S113" s="76">
        <v>1</v>
      </c>
      <c r="T113" s="233">
        <f t="shared" si="3"/>
        <v>0.15</v>
      </c>
      <c r="U113" s="35" t="s">
        <v>222</v>
      </c>
      <c r="V113" s="166" t="s">
        <v>281</v>
      </c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</row>
    <row r="114" spans="1:32" ht="17.25" customHeight="1">
      <c r="A114" s="11">
        <v>102</v>
      </c>
      <c r="B114" s="12">
        <v>44519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 t="s">
        <v>32</v>
      </c>
      <c r="O114" s="20" t="s">
        <v>47</v>
      </c>
      <c r="P114" s="54" t="s">
        <v>283</v>
      </c>
      <c r="Q114" s="48">
        <v>2.8</v>
      </c>
      <c r="R114" s="55" t="s">
        <v>46</v>
      </c>
      <c r="S114" s="76">
        <v>1</v>
      </c>
      <c r="T114" s="233">
        <f t="shared" si="3"/>
        <v>2.8</v>
      </c>
      <c r="U114" s="50" t="s">
        <v>98</v>
      </c>
      <c r="V114" s="166" t="s">
        <v>285</v>
      </c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</row>
    <row r="115" spans="1:32" ht="17.25" customHeight="1">
      <c r="A115" s="11">
        <v>103</v>
      </c>
      <c r="B115" s="12">
        <v>44519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 t="s">
        <v>32</v>
      </c>
      <c r="O115" s="20" t="s">
        <v>47</v>
      </c>
      <c r="P115" s="54" t="s">
        <v>284</v>
      </c>
      <c r="Q115" s="48">
        <v>0.04</v>
      </c>
      <c r="R115" s="55" t="s">
        <v>46</v>
      </c>
      <c r="S115" s="76">
        <v>1</v>
      </c>
      <c r="T115" s="233">
        <f t="shared" si="3"/>
        <v>0.04</v>
      </c>
      <c r="U115" s="50" t="s">
        <v>98</v>
      </c>
      <c r="V115" s="166" t="s">
        <v>285</v>
      </c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</row>
    <row r="116" spans="1:32" ht="17.25" customHeight="1">
      <c r="A116" s="11">
        <v>104</v>
      </c>
      <c r="B116" s="12">
        <v>44519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 t="s">
        <v>32</v>
      </c>
      <c r="O116" s="20" t="s">
        <v>47</v>
      </c>
      <c r="P116" s="54" t="s">
        <v>234</v>
      </c>
      <c r="Q116" s="48">
        <v>1</v>
      </c>
      <c r="R116" s="55" t="s">
        <v>46</v>
      </c>
      <c r="S116" s="76">
        <v>1</v>
      </c>
      <c r="T116" s="233">
        <f t="shared" si="3"/>
        <v>1</v>
      </c>
      <c r="U116" s="50" t="s">
        <v>98</v>
      </c>
      <c r="V116" s="166" t="s">
        <v>285</v>
      </c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</row>
    <row r="117" spans="1:32" ht="17.25" customHeight="1">
      <c r="A117" s="11">
        <v>105</v>
      </c>
      <c r="B117" s="12">
        <v>44522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 t="s">
        <v>32</v>
      </c>
      <c r="O117" s="20" t="s">
        <v>47</v>
      </c>
      <c r="P117" s="54" t="s">
        <v>286</v>
      </c>
      <c r="Q117" s="48">
        <v>2.25</v>
      </c>
      <c r="R117" s="55" t="s">
        <v>46</v>
      </c>
      <c r="S117" s="76">
        <v>1</v>
      </c>
      <c r="T117" s="233">
        <f t="shared" si="3"/>
        <v>2.25</v>
      </c>
      <c r="U117" s="50" t="s">
        <v>98</v>
      </c>
      <c r="V117" s="166" t="s">
        <v>288</v>
      </c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</row>
    <row r="118" spans="1:32" ht="17.25" customHeight="1">
      <c r="A118" s="11">
        <v>106</v>
      </c>
      <c r="B118" s="12">
        <v>44522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 t="s">
        <v>32</v>
      </c>
      <c r="O118" s="20" t="s">
        <v>47</v>
      </c>
      <c r="P118" s="54" t="s">
        <v>287</v>
      </c>
      <c r="Q118" s="48">
        <v>0.35</v>
      </c>
      <c r="R118" s="55" t="s">
        <v>46</v>
      </c>
      <c r="S118" s="76">
        <v>1</v>
      </c>
      <c r="T118" s="233">
        <f t="shared" si="3"/>
        <v>0.35</v>
      </c>
      <c r="U118" s="50" t="s">
        <v>98</v>
      </c>
      <c r="V118" s="166" t="s">
        <v>288</v>
      </c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</row>
    <row r="119" spans="1:32" ht="17.25" customHeight="1">
      <c r="A119" s="11">
        <v>107</v>
      </c>
      <c r="B119" s="12">
        <v>44523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 t="s">
        <v>32</v>
      </c>
      <c r="O119" s="20" t="s">
        <v>47</v>
      </c>
      <c r="P119" s="54" t="s">
        <v>289</v>
      </c>
      <c r="Q119" s="48">
        <v>16.49</v>
      </c>
      <c r="R119" s="55" t="s">
        <v>46</v>
      </c>
      <c r="S119" s="76">
        <v>1</v>
      </c>
      <c r="T119" s="233">
        <f t="shared" si="3"/>
        <v>16.49</v>
      </c>
      <c r="U119" s="135" t="s">
        <v>213</v>
      </c>
      <c r="V119" s="166" t="s">
        <v>293</v>
      </c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</row>
    <row r="120" spans="1:32" ht="17.25" customHeight="1">
      <c r="A120" s="11">
        <v>108</v>
      </c>
      <c r="B120" s="12">
        <v>44523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 t="s">
        <v>32</v>
      </c>
      <c r="O120" s="20" t="s">
        <v>47</v>
      </c>
      <c r="P120" s="54" t="s">
        <v>290</v>
      </c>
      <c r="Q120" s="48">
        <v>1</v>
      </c>
      <c r="R120" s="55" t="s">
        <v>48</v>
      </c>
      <c r="S120" s="76">
        <v>1</v>
      </c>
      <c r="T120" s="233">
        <f t="shared" si="3"/>
        <v>1</v>
      </c>
      <c r="U120" s="135" t="s">
        <v>213</v>
      </c>
      <c r="V120" s="166" t="s">
        <v>293</v>
      </c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</row>
    <row r="121" spans="1:32" ht="17.25" customHeight="1">
      <c r="A121" s="11">
        <v>109</v>
      </c>
      <c r="B121" s="12">
        <v>44523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 t="s">
        <v>32</v>
      </c>
      <c r="O121" s="20" t="s">
        <v>47</v>
      </c>
      <c r="P121" s="54" t="s">
        <v>291</v>
      </c>
      <c r="Q121" s="48">
        <v>0.85</v>
      </c>
      <c r="R121" s="55" t="s">
        <v>46</v>
      </c>
      <c r="S121" s="76">
        <v>1</v>
      </c>
      <c r="T121" s="233">
        <f t="shared" si="3"/>
        <v>0.85</v>
      </c>
      <c r="U121" s="135" t="s">
        <v>213</v>
      </c>
      <c r="V121" s="166" t="s">
        <v>293</v>
      </c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</row>
    <row r="122" spans="1:32" ht="17.25" customHeight="1">
      <c r="A122" s="11">
        <v>110</v>
      </c>
      <c r="B122" s="12">
        <v>44523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 t="s">
        <v>32</v>
      </c>
      <c r="O122" s="20" t="s">
        <v>47</v>
      </c>
      <c r="P122" s="54" t="s">
        <v>292</v>
      </c>
      <c r="Q122" s="48">
        <v>0.35</v>
      </c>
      <c r="R122" s="55" t="s">
        <v>46</v>
      </c>
      <c r="S122" s="76">
        <v>1</v>
      </c>
      <c r="T122" s="233">
        <f t="shared" si="3"/>
        <v>0.35</v>
      </c>
      <c r="U122" s="135" t="s">
        <v>213</v>
      </c>
      <c r="V122" s="166" t="s">
        <v>293</v>
      </c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</row>
    <row r="123" spans="1:32" ht="17.25" customHeight="1">
      <c r="A123" s="11">
        <v>111</v>
      </c>
      <c r="B123" s="12">
        <v>44521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 t="s">
        <v>32</v>
      </c>
      <c r="O123" s="20" t="s">
        <v>47</v>
      </c>
      <c r="P123" s="54" t="s">
        <v>297</v>
      </c>
      <c r="Q123" s="48">
        <v>0.03</v>
      </c>
      <c r="R123" s="55" t="s">
        <v>46</v>
      </c>
      <c r="S123" s="76">
        <v>10</v>
      </c>
      <c r="T123" s="233">
        <f t="shared" si="3"/>
        <v>0.3</v>
      </c>
      <c r="U123" s="135" t="s">
        <v>294</v>
      </c>
      <c r="V123" s="166" t="s">
        <v>295</v>
      </c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</row>
    <row r="124" spans="1:32" ht="17.25" customHeight="1">
      <c r="A124" s="11">
        <v>112</v>
      </c>
      <c r="B124" s="12">
        <v>44519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 t="s">
        <v>32</v>
      </c>
      <c r="O124" s="20" t="s">
        <v>47</v>
      </c>
      <c r="P124" s="54" t="s">
        <v>95</v>
      </c>
      <c r="Q124" s="48">
        <v>0.0474</v>
      </c>
      <c r="R124" s="55" t="s">
        <v>46</v>
      </c>
      <c r="S124" s="76">
        <v>20</v>
      </c>
      <c r="T124" s="233">
        <f t="shared" si="3"/>
        <v>0.948</v>
      </c>
      <c r="U124" s="135" t="s">
        <v>296</v>
      </c>
      <c r="V124" s="166" t="s">
        <v>298</v>
      </c>
      <c r="W124" s="155"/>
      <c r="X124" s="155"/>
      <c r="Y124" s="152"/>
      <c r="Z124" s="152"/>
      <c r="AA124" s="152"/>
      <c r="AB124" s="152"/>
      <c r="AC124" s="152"/>
      <c r="AD124" s="152"/>
      <c r="AE124" s="152"/>
      <c r="AF124" s="152"/>
    </row>
    <row r="125" spans="1:32" ht="17.25" customHeight="1">
      <c r="A125" s="11">
        <v>113</v>
      </c>
      <c r="B125" s="12">
        <v>44526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 t="s">
        <v>32</v>
      </c>
      <c r="O125" s="20" t="s">
        <v>47</v>
      </c>
      <c r="P125" s="54" t="s">
        <v>299</v>
      </c>
      <c r="Q125" s="48">
        <v>0.75</v>
      </c>
      <c r="R125" s="55" t="s">
        <v>124</v>
      </c>
      <c r="S125" s="76">
        <v>0.4</v>
      </c>
      <c r="T125" s="233">
        <f t="shared" si="3"/>
        <v>0.30000000000000004</v>
      </c>
      <c r="U125" s="135" t="s">
        <v>101</v>
      </c>
      <c r="V125" s="166" t="s">
        <v>300</v>
      </c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</row>
    <row r="126" spans="1:32" ht="17.25" customHeight="1">
      <c r="A126" s="11">
        <v>114</v>
      </c>
      <c r="B126" s="12">
        <v>44523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 t="s">
        <v>32</v>
      </c>
      <c r="O126" s="20" t="s">
        <v>47</v>
      </c>
      <c r="P126" s="21" t="s">
        <v>301</v>
      </c>
      <c r="Q126" s="48">
        <v>1.25</v>
      </c>
      <c r="R126" s="55" t="s">
        <v>46</v>
      </c>
      <c r="S126" s="76">
        <v>1</v>
      </c>
      <c r="T126" s="233">
        <f t="shared" si="3"/>
        <v>1.25</v>
      </c>
      <c r="U126" s="35" t="s">
        <v>213</v>
      </c>
      <c r="V126" s="166" t="s">
        <v>302</v>
      </c>
      <c r="W126" s="155"/>
      <c r="X126" s="152"/>
      <c r="Y126" s="152"/>
      <c r="Z126" s="152"/>
      <c r="AA126" s="152"/>
      <c r="AB126" s="152"/>
      <c r="AC126" s="152"/>
      <c r="AD126" s="152"/>
      <c r="AE126" s="152"/>
      <c r="AF126" s="152"/>
    </row>
    <row r="127" spans="1:32" ht="17.25" customHeight="1">
      <c r="A127" s="11">
        <v>115</v>
      </c>
      <c r="B127" s="12">
        <v>44512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 t="s">
        <v>32</v>
      </c>
      <c r="O127" s="20" t="s">
        <v>47</v>
      </c>
      <c r="P127" s="54" t="s">
        <v>303</v>
      </c>
      <c r="Q127" s="48">
        <v>1.3</v>
      </c>
      <c r="R127" s="55" t="s">
        <v>46</v>
      </c>
      <c r="S127" s="76">
        <v>1</v>
      </c>
      <c r="T127" s="233">
        <f t="shared" si="3"/>
        <v>1.3</v>
      </c>
      <c r="U127" s="50" t="s">
        <v>304</v>
      </c>
      <c r="V127" s="166" t="s">
        <v>171</v>
      </c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</row>
    <row r="128" spans="1:32" ht="17.25" customHeight="1">
      <c r="A128" s="11">
        <v>116</v>
      </c>
      <c r="B128" s="12">
        <v>44526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 t="s">
        <v>32</v>
      </c>
      <c r="O128" s="20" t="s">
        <v>47</v>
      </c>
      <c r="P128" s="54" t="s">
        <v>94</v>
      </c>
      <c r="Q128" s="48">
        <v>1.5</v>
      </c>
      <c r="R128" s="26" t="s">
        <v>91</v>
      </c>
      <c r="S128" s="76">
        <v>2</v>
      </c>
      <c r="T128" s="233">
        <f t="shared" si="3"/>
        <v>3</v>
      </c>
      <c r="U128" s="135" t="s">
        <v>101</v>
      </c>
      <c r="V128" s="166" t="s">
        <v>306</v>
      </c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</row>
    <row r="129" spans="1:32" ht="30" customHeight="1">
      <c r="A129" s="11">
        <v>117</v>
      </c>
      <c r="B129" s="12">
        <v>44529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 t="s">
        <v>32</v>
      </c>
      <c r="O129" s="20" t="s">
        <v>47</v>
      </c>
      <c r="P129" s="54" t="s">
        <v>305</v>
      </c>
      <c r="Q129" s="48">
        <v>4.16</v>
      </c>
      <c r="R129" s="55" t="s">
        <v>46</v>
      </c>
      <c r="S129" s="76">
        <v>1</v>
      </c>
      <c r="T129" s="233">
        <f t="shared" si="3"/>
        <v>4.16</v>
      </c>
      <c r="U129" s="135" t="s">
        <v>101</v>
      </c>
      <c r="V129" s="166" t="s">
        <v>307</v>
      </c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</row>
    <row r="130" spans="1:32" ht="17.25" customHeight="1">
      <c r="A130" s="11">
        <v>118</v>
      </c>
      <c r="B130" s="12">
        <v>44529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 t="s">
        <v>32</v>
      </c>
      <c r="O130" s="20" t="s">
        <v>47</v>
      </c>
      <c r="P130" s="54" t="s">
        <v>308</v>
      </c>
      <c r="Q130" s="48">
        <v>4.4</v>
      </c>
      <c r="R130" s="55" t="s">
        <v>46</v>
      </c>
      <c r="S130" s="76">
        <v>1</v>
      </c>
      <c r="T130" s="233">
        <f t="shared" si="3"/>
        <v>4.4</v>
      </c>
      <c r="U130" s="35" t="s">
        <v>310</v>
      </c>
      <c r="V130" s="166" t="s">
        <v>307</v>
      </c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</row>
    <row r="131" spans="1:32" ht="17.25" customHeight="1">
      <c r="A131" s="11">
        <v>119</v>
      </c>
      <c r="B131" s="12">
        <v>44529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 t="s">
        <v>32</v>
      </c>
      <c r="O131" s="20" t="s">
        <v>47</v>
      </c>
      <c r="P131" s="54" t="s">
        <v>309</v>
      </c>
      <c r="Q131" s="48">
        <v>0.7</v>
      </c>
      <c r="R131" s="55" t="s">
        <v>46</v>
      </c>
      <c r="S131" s="76">
        <v>1</v>
      </c>
      <c r="T131" s="233">
        <f t="shared" si="3"/>
        <v>0.7</v>
      </c>
      <c r="U131" s="35" t="s">
        <v>310</v>
      </c>
      <c r="V131" s="166" t="s">
        <v>307</v>
      </c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</row>
    <row r="132" spans="1:32" ht="17.25" customHeight="1">
      <c r="A132" s="11">
        <v>120</v>
      </c>
      <c r="B132" s="12">
        <v>44529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 t="s">
        <v>32</v>
      </c>
      <c r="O132" s="20" t="s">
        <v>47</v>
      </c>
      <c r="P132" s="54" t="s">
        <v>311</v>
      </c>
      <c r="Q132" s="48">
        <v>0.245</v>
      </c>
      <c r="R132" s="55" t="s">
        <v>46</v>
      </c>
      <c r="S132" s="76">
        <v>2</v>
      </c>
      <c r="T132" s="233">
        <f t="shared" si="3"/>
        <v>0.49</v>
      </c>
      <c r="U132" s="35" t="s">
        <v>273</v>
      </c>
      <c r="V132" s="166" t="s">
        <v>315</v>
      </c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</row>
    <row r="133" spans="1:32" ht="17.25" customHeight="1">
      <c r="A133" s="11">
        <v>121</v>
      </c>
      <c r="B133" s="12">
        <v>44529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 t="s">
        <v>32</v>
      </c>
      <c r="O133" s="20" t="s">
        <v>47</v>
      </c>
      <c r="P133" s="54" t="s">
        <v>312</v>
      </c>
      <c r="Q133" s="48">
        <v>0.07</v>
      </c>
      <c r="R133" s="55" t="s">
        <v>46</v>
      </c>
      <c r="S133" s="76">
        <v>1</v>
      </c>
      <c r="T133" s="233">
        <f t="shared" si="3"/>
        <v>0.07</v>
      </c>
      <c r="U133" s="35" t="s">
        <v>273</v>
      </c>
      <c r="V133" s="166" t="s">
        <v>315</v>
      </c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</row>
    <row r="134" spans="1:32" ht="17.25" customHeight="1">
      <c r="A134" s="11">
        <v>122</v>
      </c>
      <c r="B134" s="12">
        <v>44529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 t="s">
        <v>32</v>
      </c>
      <c r="O134" s="20" t="s">
        <v>47</v>
      </c>
      <c r="P134" s="54" t="s">
        <v>313</v>
      </c>
      <c r="Q134" s="48">
        <v>0.003</v>
      </c>
      <c r="R134" s="55" t="s">
        <v>46</v>
      </c>
      <c r="S134" s="76">
        <v>20</v>
      </c>
      <c r="T134" s="233">
        <f t="shared" si="3"/>
        <v>0.06</v>
      </c>
      <c r="U134" s="35" t="s">
        <v>273</v>
      </c>
      <c r="V134" s="166" t="s">
        <v>315</v>
      </c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</row>
    <row r="135" spans="1:32" ht="17.25" customHeight="1">
      <c r="A135" s="11">
        <v>123</v>
      </c>
      <c r="B135" s="12">
        <v>44529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 t="s">
        <v>32</v>
      </c>
      <c r="O135" s="20" t="s">
        <v>47</v>
      </c>
      <c r="P135" s="54" t="s">
        <v>314</v>
      </c>
      <c r="Q135" s="48">
        <v>0.05</v>
      </c>
      <c r="R135" s="55" t="s">
        <v>46</v>
      </c>
      <c r="S135" s="76">
        <v>1</v>
      </c>
      <c r="T135" s="233">
        <f t="shared" si="3"/>
        <v>0.05</v>
      </c>
      <c r="U135" s="35" t="s">
        <v>273</v>
      </c>
      <c r="V135" s="166" t="s">
        <v>315</v>
      </c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</row>
    <row r="136" spans="1:32" ht="15">
      <c r="A136" s="11">
        <v>124</v>
      </c>
      <c r="B136" s="12">
        <v>44529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 t="s">
        <v>32</v>
      </c>
      <c r="O136" s="20" t="s">
        <v>47</v>
      </c>
      <c r="P136" s="54" t="s">
        <v>316</v>
      </c>
      <c r="Q136" s="48">
        <v>0.065</v>
      </c>
      <c r="R136" s="55" t="s">
        <v>46</v>
      </c>
      <c r="S136" s="76">
        <v>2</v>
      </c>
      <c r="T136" s="233">
        <f t="shared" si="3"/>
        <v>0.13</v>
      </c>
      <c r="U136" s="50" t="s">
        <v>317</v>
      </c>
      <c r="V136" s="166" t="s">
        <v>318</v>
      </c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</row>
    <row r="137" spans="1:32" ht="15">
      <c r="A137" s="11">
        <v>125</v>
      </c>
      <c r="B137" s="12">
        <v>44530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 t="s">
        <v>32</v>
      </c>
      <c r="O137" s="20" t="s">
        <v>47</v>
      </c>
      <c r="P137" s="54" t="s">
        <v>319</v>
      </c>
      <c r="Q137" s="48">
        <v>0.3</v>
      </c>
      <c r="R137" s="55" t="s">
        <v>46</v>
      </c>
      <c r="S137" s="76">
        <v>2</v>
      </c>
      <c r="T137" s="233">
        <f t="shared" si="3"/>
        <v>0.6</v>
      </c>
      <c r="U137" s="35" t="s">
        <v>273</v>
      </c>
      <c r="V137" s="166" t="s">
        <v>320</v>
      </c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</row>
    <row r="138" spans="1:32" ht="15">
      <c r="A138" s="11">
        <v>126</v>
      </c>
      <c r="B138" s="12">
        <v>44530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4" t="s">
        <v>32</v>
      </c>
      <c r="O138" s="20" t="s">
        <v>47</v>
      </c>
      <c r="P138" s="54" t="s">
        <v>182</v>
      </c>
      <c r="Q138" s="48">
        <v>1.5</v>
      </c>
      <c r="R138" s="55" t="s">
        <v>91</v>
      </c>
      <c r="S138" s="76">
        <v>2</v>
      </c>
      <c r="T138" s="233">
        <f t="shared" si="3"/>
        <v>3</v>
      </c>
      <c r="U138" s="135" t="s">
        <v>101</v>
      </c>
      <c r="V138" s="166" t="s">
        <v>321</v>
      </c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</row>
    <row r="139" spans="1:32" ht="15">
      <c r="A139" s="11">
        <v>127</v>
      </c>
      <c r="B139" s="12">
        <v>44530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 t="s">
        <v>32</v>
      </c>
      <c r="O139" s="20" t="s">
        <v>47</v>
      </c>
      <c r="P139" s="54" t="s">
        <v>322</v>
      </c>
      <c r="Q139" s="48">
        <v>2.02</v>
      </c>
      <c r="R139" s="55" t="s">
        <v>46</v>
      </c>
      <c r="S139" s="76">
        <v>2</v>
      </c>
      <c r="T139" s="233">
        <f t="shared" si="3"/>
        <v>4.04</v>
      </c>
      <c r="U139" s="35" t="s">
        <v>273</v>
      </c>
      <c r="V139" s="166" t="s">
        <v>323</v>
      </c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</row>
    <row r="140" spans="1:32" ht="15">
      <c r="A140" s="11">
        <v>128</v>
      </c>
      <c r="B140" s="12">
        <v>44530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4" t="s">
        <v>32</v>
      </c>
      <c r="O140" s="20" t="s">
        <v>47</v>
      </c>
      <c r="P140" s="180" t="s">
        <v>326</v>
      </c>
      <c r="Q140" s="88">
        <v>1.099</v>
      </c>
      <c r="R140" s="55" t="s">
        <v>46</v>
      </c>
      <c r="S140" s="92">
        <v>1</v>
      </c>
      <c r="T140" s="233">
        <f t="shared" si="3"/>
        <v>1.099</v>
      </c>
      <c r="U140" s="34" t="s">
        <v>327</v>
      </c>
      <c r="V140" s="166" t="s">
        <v>328</v>
      </c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</row>
    <row r="141" spans="1:32" ht="15">
      <c r="A141" s="11">
        <v>129</v>
      </c>
      <c r="B141" s="12">
        <v>44498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4" t="s">
        <v>32</v>
      </c>
      <c r="O141" s="20" t="s">
        <v>47</v>
      </c>
      <c r="P141" s="54" t="s">
        <v>329</v>
      </c>
      <c r="Q141" s="48">
        <v>1.1</v>
      </c>
      <c r="R141" s="55" t="s">
        <v>330</v>
      </c>
      <c r="S141" s="76">
        <v>5</v>
      </c>
      <c r="T141" s="233">
        <f t="shared" si="3"/>
        <v>5.5</v>
      </c>
      <c r="U141" s="50" t="s">
        <v>331</v>
      </c>
      <c r="V141" s="47" t="s">
        <v>335</v>
      </c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</row>
    <row r="142" spans="1:32" ht="15">
      <c r="A142" s="11">
        <v>130</v>
      </c>
      <c r="B142" s="12">
        <v>44516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 t="s">
        <v>32</v>
      </c>
      <c r="O142" s="20" t="s">
        <v>47</v>
      </c>
      <c r="P142" s="54" t="s">
        <v>329</v>
      </c>
      <c r="Q142" s="48">
        <v>1.1</v>
      </c>
      <c r="R142" s="55" t="s">
        <v>330</v>
      </c>
      <c r="S142" s="76">
        <v>20</v>
      </c>
      <c r="T142" s="233">
        <f t="shared" si="3"/>
        <v>22</v>
      </c>
      <c r="U142" s="50" t="s">
        <v>331</v>
      </c>
      <c r="V142" s="47" t="s">
        <v>336</v>
      </c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</row>
    <row r="143" spans="1:32" ht="15">
      <c r="A143" s="11">
        <v>131</v>
      </c>
      <c r="B143" s="12">
        <v>44525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 t="s">
        <v>32</v>
      </c>
      <c r="O143" s="20" t="s">
        <v>47</v>
      </c>
      <c r="P143" s="54" t="s">
        <v>329</v>
      </c>
      <c r="Q143" s="48">
        <v>1.1</v>
      </c>
      <c r="R143" s="55" t="s">
        <v>330</v>
      </c>
      <c r="S143" s="76">
        <v>10</v>
      </c>
      <c r="T143" s="233">
        <f t="shared" si="3"/>
        <v>11</v>
      </c>
      <c r="U143" s="50" t="s">
        <v>331</v>
      </c>
      <c r="V143" s="47" t="s">
        <v>337</v>
      </c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</row>
    <row r="144" spans="1:32" ht="15">
      <c r="A144" s="11">
        <v>132</v>
      </c>
      <c r="B144" s="12">
        <v>44526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 t="s">
        <v>32</v>
      </c>
      <c r="O144" s="20" t="s">
        <v>47</v>
      </c>
      <c r="P144" s="54" t="s">
        <v>329</v>
      </c>
      <c r="Q144" s="48">
        <v>1.1</v>
      </c>
      <c r="R144" s="55" t="s">
        <v>330</v>
      </c>
      <c r="S144" s="76">
        <v>10</v>
      </c>
      <c r="T144" s="233">
        <f t="shared" si="3"/>
        <v>11</v>
      </c>
      <c r="U144" s="50" t="s">
        <v>331</v>
      </c>
      <c r="V144" s="47" t="s">
        <v>338</v>
      </c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</row>
    <row r="145" spans="1:32" ht="15">
      <c r="A145" s="11">
        <v>133</v>
      </c>
      <c r="B145" s="12">
        <v>44511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4" t="s">
        <v>32</v>
      </c>
      <c r="O145" s="20" t="s">
        <v>47</v>
      </c>
      <c r="P145" s="54" t="s">
        <v>332</v>
      </c>
      <c r="Q145" s="48">
        <v>0.244</v>
      </c>
      <c r="R145" s="26" t="s">
        <v>46</v>
      </c>
      <c r="S145" s="76">
        <v>65</v>
      </c>
      <c r="T145" s="233">
        <f t="shared" si="3"/>
        <v>15.86</v>
      </c>
      <c r="U145" s="50" t="s">
        <v>333</v>
      </c>
      <c r="V145" s="47" t="s">
        <v>339</v>
      </c>
      <c r="W145" s="155"/>
      <c r="X145" s="152"/>
      <c r="Y145" s="152"/>
      <c r="Z145" s="152"/>
      <c r="AA145" s="152"/>
      <c r="AB145" s="152"/>
      <c r="AC145" s="152"/>
      <c r="AD145" s="152"/>
      <c r="AE145" s="152"/>
      <c r="AF145" s="152"/>
    </row>
    <row r="146" spans="1:32" ht="15">
      <c r="A146" s="11">
        <v>134</v>
      </c>
      <c r="B146" s="12">
        <v>44501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4" t="s">
        <v>32</v>
      </c>
      <c r="O146" s="20" t="s">
        <v>47</v>
      </c>
      <c r="P146" s="54" t="s">
        <v>334</v>
      </c>
      <c r="Q146" s="48">
        <v>0.075</v>
      </c>
      <c r="R146" s="55" t="s">
        <v>91</v>
      </c>
      <c r="S146" s="76">
        <v>6</v>
      </c>
      <c r="T146" s="233">
        <f t="shared" si="3"/>
        <v>0.44999999999999996</v>
      </c>
      <c r="U146" s="50" t="s">
        <v>331</v>
      </c>
      <c r="V146" s="47" t="s">
        <v>335</v>
      </c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</row>
    <row r="147" spans="1:32" ht="15">
      <c r="A147" s="11">
        <v>135</v>
      </c>
      <c r="B147" s="12">
        <v>44516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4" t="s">
        <v>32</v>
      </c>
      <c r="O147" s="20" t="s">
        <v>47</v>
      </c>
      <c r="P147" s="54" t="s">
        <v>334</v>
      </c>
      <c r="Q147" s="48">
        <v>0.08333</v>
      </c>
      <c r="R147" s="55" t="s">
        <v>91</v>
      </c>
      <c r="S147" s="76">
        <v>18</v>
      </c>
      <c r="T147" s="233">
        <f t="shared" si="3"/>
        <v>1.49994</v>
      </c>
      <c r="U147" s="50" t="s">
        <v>331</v>
      </c>
      <c r="V147" s="47" t="s">
        <v>336</v>
      </c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</row>
    <row r="148" spans="1:32" ht="15">
      <c r="A148" s="11">
        <v>136</v>
      </c>
      <c r="B148" s="12">
        <v>44526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4" t="s">
        <v>32</v>
      </c>
      <c r="O148" s="20" t="s">
        <v>47</v>
      </c>
      <c r="P148" s="54" t="s">
        <v>334</v>
      </c>
      <c r="Q148" s="48">
        <v>0.125</v>
      </c>
      <c r="R148" s="55" t="s">
        <v>91</v>
      </c>
      <c r="S148" s="76">
        <v>6</v>
      </c>
      <c r="T148" s="233">
        <f t="shared" si="3"/>
        <v>0.75</v>
      </c>
      <c r="U148" s="50" t="s">
        <v>331</v>
      </c>
      <c r="V148" s="47" t="s">
        <v>338</v>
      </c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</row>
    <row r="149" spans="1:32" ht="15">
      <c r="A149" s="11">
        <v>137</v>
      </c>
      <c r="B149" s="12">
        <v>44511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4" t="s">
        <v>32</v>
      </c>
      <c r="O149" s="20" t="s">
        <v>47</v>
      </c>
      <c r="P149" s="54" t="s">
        <v>340</v>
      </c>
      <c r="Q149" s="48">
        <v>0.2</v>
      </c>
      <c r="R149" s="55" t="s">
        <v>48</v>
      </c>
      <c r="S149" s="99">
        <v>1</v>
      </c>
      <c r="T149" s="233">
        <f aca="true" t="shared" si="4" ref="T149:T198">Q149*S149</f>
        <v>0.2</v>
      </c>
      <c r="U149" s="50" t="s">
        <v>98</v>
      </c>
      <c r="V149" s="47" t="s">
        <v>341</v>
      </c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</row>
    <row r="150" spans="1:32" ht="16.5" customHeight="1">
      <c r="A150" s="11">
        <v>138</v>
      </c>
      <c r="B150" s="145">
        <v>44509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4" t="s">
        <v>32</v>
      </c>
      <c r="O150" s="20" t="s">
        <v>47</v>
      </c>
      <c r="P150" s="143" t="s">
        <v>342</v>
      </c>
      <c r="Q150" s="142">
        <v>0.66</v>
      </c>
      <c r="R150" s="195" t="s">
        <v>46</v>
      </c>
      <c r="S150" s="197">
        <v>1</v>
      </c>
      <c r="T150" s="233">
        <f t="shared" si="4"/>
        <v>0.66</v>
      </c>
      <c r="U150" s="144" t="s">
        <v>106</v>
      </c>
      <c r="V150" s="47" t="s">
        <v>345</v>
      </c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</row>
    <row r="151" spans="1:32" ht="15">
      <c r="A151" s="11">
        <v>139</v>
      </c>
      <c r="B151" s="12">
        <v>44511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4" t="s">
        <v>32</v>
      </c>
      <c r="O151" s="20" t="s">
        <v>47</v>
      </c>
      <c r="P151" s="54" t="s">
        <v>344</v>
      </c>
      <c r="Q151" s="48">
        <v>1.85</v>
      </c>
      <c r="R151" s="55" t="s">
        <v>46</v>
      </c>
      <c r="S151" s="196">
        <v>1</v>
      </c>
      <c r="T151" s="233">
        <f t="shared" si="4"/>
        <v>1.85</v>
      </c>
      <c r="U151" s="50" t="s">
        <v>98</v>
      </c>
      <c r="V151" s="47" t="s">
        <v>341</v>
      </c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</row>
    <row r="152" spans="1:32" ht="15">
      <c r="A152" s="11">
        <v>140</v>
      </c>
      <c r="B152" s="145">
        <v>44509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4" t="s">
        <v>32</v>
      </c>
      <c r="O152" s="20" t="s">
        <v>47</v>
      </c>
      <c r="P152" s="54" t="s">
        <v>346</v>
      </c>
      <c r="Q152" s="48">
        <v>0.06</v>
      </c>
      <c r="R152" s="55" t="s">
        <v>46</v>
      </c>
      <c r="S152" s="141">
        <v>1</v>
      </c>
      <c r="T152" s="233">
        <f t="shared" si="4"/>
        <v>0.06</v>
      </c>
      <c r="U152" s="50" t="s">
        <v>106</v>
      </c>
      <c r="V152" s="47" t="s">
        <v>343</v>
      </c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</row>
    <row r="153" spans="1:32" ht="17.25" customHeight="1">
      <c r="A153" s="11">
        <v>141</v>
      </c>
      <c r="B153" s="12">
        <v>44511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4" t="s">
        <v>32</v>
      </c>
      <c r="O153" s="20" t="s">
        <v>47</v>
      </c>
      <c r="P153" s="54" t="s">
        <v>347</v>
      </c>
      <c r="Q153" s="48">
        <v>6.35</v>
      </c>
      <c r="R153" s="26" t="s">
        <v>46</v>
      </c>
      <c r="S153" s="141">
        <v>1</v>
      </c>
      <c r="T153" s="233">
        <f t="shared" si="4"/>
        <v>6.35</v>
      </c>
      <c r="U153" s="50" t="s">
        <v>98</v>
      </c>
      <c r="V153" s="47" t="s">
        <v>341</v>
      </c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</row>
    <row r="154" spans="1:32" ht="17.25" customHeight="1">
      <c r="A154" s="11">
        <v>142</v>
      </c>
      <c r="B154" s="12">
        <v>44509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4" t="s">
        <v>32</v>
      </c>
      <c r="O154" s="20" t="s">
        <v>47</v>
      </c>
      <c r="P154" s="54" t="s">
        <v>348</v>
      </c>
      <c r="Q154" s="48">
        <v>4.4</v>
      </c>
      <c r="R154" s="26" t="s">
        <v>46</v>
      </c>
      <c r="S154" s="141">
        <v>1</v>
      </c>
      <c r="T154" s="234">
        <f t="shared" si="4"/>
        <v>4.4</v>
      </c>
      <c r="U154" s="50" t="s">
        <v>106</v>
      </c>
      <c r="V154" s="47" t="s">
        <v>343</v>
      </c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</row>
    <row r="155" spans="1:32" ht="17.25" customHeight="1">
      <c r="A155" s="11">
        <v>143</v>
      </c>
      <c r="B155" s="12">
        <v>44511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4" t="s">
        <v>32</v>
      </c>
      <c r="O155" s="20" t="s">
        <v>47</v>
      </c>
      <c r="P155" s="54" t="s">
        <v>349</v>
      </c>
      <c r="Q155" s="48">
        <v>0.44</v>
      </c>
      <c r="R155" s="26" t="s">
        <v>46</v>
      </c>
      <c r="S155" s="141">
        <v>1</v>
      </c>
      <c r="T155" s="234">
        <f t="shared" si="4"/>
        <v>0.44</v>
      </c>
      <c r="U155" s="50" t="s">
        <v>98</v>
      </c>
      <c r="V155" s="47" t="s">
        <v>341</v>
      </c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</row>
    <row r="156" spans="1:32" ht="17.25" customHeight="1">
      <c r="A156" s="11">
        <v>144</v>
      </c>
      <c r="B156" s="12">
        <v>44511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4" t="s">
        <v>32</v>
      </c>
      <c r="O156" s="20" t="s">
        <v>47</v>
      </c>
      <c r="P156" s="54" t="s">
        <v>350</v>
      </c>
      <c r="Q156" s="48">
        <v>1.75</v>
      </c>
      <c r="R156" s="26" t="s">
        <v>46</v>
      </c>
      <c r="S156" s="141">
        <v>1</v>
      </c>
      <c r="T156" s="234">
        <f t="shared" si="4"/>
        <v>1.75</v>
      </c>
      <c r="U156" s="50" t="s">
        <v>98</v>
      </c>
      <c r="V156" s="47" t="s">
        <v>341</v>
      </c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</row>
    <row r="157" spans="1:32" ht="17.25" customHeight="1">
      <c r="A157" s="11">
        <v>145</v>
      </c>
      <c r="B157" s="12">
        <v>44509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4" t="s">
        <v>32</v>
      </c>
      <c r="O157" s="20" t="s">
        <v>47</v>
      </c>
      <c r="P157" s="54" t="s">
        <v>351</v>
      </c>
      <c r="Q157" s="48">
        <v>7.54</v>
      </c>
      <c r="R157" s="26" t="s">
        <v>46</v>
      </c>
      <c r="S157" s="141">
        <v>1</v>
      </c>
      <c r="T157" s="234">
        <f t="shared" si="4"/>
        <v>7.54</v>
      </c>
      <c r="U157" s="50" t="s">
        <v>106</v>
      </c>
      <c r="V157" s="47" t="s">
        <v>343</v>
      </c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</row>
    <row r="158" spans="1:32" ht="17.25" customHeight="1">
      <c r="A158" s="11">
        <v>146</v>
      </c>
      <c r="B158" s="12">
        <v>44511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4" t="s">
        <v>32</v>
      </c>
      <c r="O158" s="20" t="s">
        <v>47</v>
      </c>
      <c r="P158" s="54" t="s">
        <v>352</v>
      </c>
      <c r="Q158" s="48">
        <v>0.35</v>
      </c>
      <c r="R158" s="26" t="s">
        <v>46</v>
      </c>
      <c r="S158" s="141">
        <v>1</v>
      </c>
      <c r="T158" s="234">
        <f t="shared" si="4"/>
        <v>0.35</v>
      </c>
      <c r="U158" s="50" t="s">
        <v>98</v>
      </c>
      <c r="V158" s="47" t="s">
        <v>341</v>
      </c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</row>
    <row r="159" spans="1:32" ht="17.25" customHeight="1">
      <c r="A159" s="11">
        <v>147</v>
      </c>
      <c r="B159" s="12">
        <v>44509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4" t="s">
        <v>32</v>
      </c>
      <c r="O159" s="20" t="s">
        <v>47</v>
      </c>
      <c r="P159" s="54" t="s">
        <v>353</v>
      </c>
      <c r="Q159" s="48">
        <v>1.82</v>
      </c>
      <c r="R159" s="26" t="s">
        <v>46</v>
      </c>
      <c r="S159" s="141">
        <v>1</v>
      </c>
      <c r="T159" s="234">
        <f t="shared" si="4"/>
        <v>1.82</v>
      </c>
      <c r="U159" s="50" t="s">
        <v>106</v>
      </c>
      <c r="V159" s="47" t="s">
        <v>343</v>
      </c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</row>
    <row r="160" spans="1:32" ht="17.25" customHeight="1">
      <c r="A160" s="11">
        <v>148</v>
      </c>
      <c r="B160" s="12">
        <v>44509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4" t="s">
        <v>32</v>
      </c>
      <c r="O160" s="20" t="s">
        <v>47</v>
      </c>
      <c r="P160" s="54" t="s">
        <v>354</v>
      </c>
      <c r="Q160" s="48">
        <v>0.76</v>
      </c>
      <c r="R160" s="26" t="s">
        <v>46</v>
      </c>
      <c r="S160" s="141">
        <v>1</v>
      </c>
      <c r="T160" s="234">
        <f t="shared" si="4"/>
        <v>0.76</v>
      </c>
      <c r="U160" s="50" t="s">
        <v>106</v>
      </c>
      <c r="V160" s="47" t="s">
        <v>343</v>
      </c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</row>
    <row r="161" spans="1:32" ht="17.25" customHeight="1">
      <c r="A161" s="11">
        <v>149</v>
      </c>
      <c r="B161" s="12">
        <v>44509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4" t="s">
        <v>32</v>
      </c>
      <c r="O161" s="20" t="s">
        <v>47</v>
      </c>
      <c r="P161" s="54" t="s">
        <v>355</v>
      </c>
      <c r="Q161" s="48">
        <v>0.16</v>
      </c>
      <c r="R161" s="26" t="s">
        <v>46</v>
      </c>
      <c r="S161" s="141">
        <v>1</v>
      </c>
      <c r="T161" s="234">
        <f t="shared" si="4"/>
        <v>0.16</v>
      </c>
      <c r="U161" s="50" t="s">
        <v>106</v>
      </c>
      <c r="V161" s="47" t="s">
        <v>343</v>
      </c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</row>
    <row r="162" spans="1:32" ht="17.25" customHeight="1">
      <c r="A162" s="11">
        <v>150</v>
      </c>
      <c r="B162" s="12">
        <v>44509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4" t="s">
        <v>32</v>
      </c>
      <c r="O162" s="20" t="s">
        <v>47</v>
      </c>
      <c r="P162" s="54" t="s">
        <v>356</v>
      </c>
      <c r="Q162" s="48">
        <v>2.56</v>
      </c>
      <c r="R162" s="26" t="s">
        <v>46</v>
      </c>
      <c r="S162" s="141">
        <v>1</v>
      </c>
      <c r="T162" s="234">
        <f t="shared" si="4"/>
        <v>2.56</v>
      </c>
      <c r="U162" s="50" t="s">
        <v>106</v>
      </c>
      <c r="V162" s="47" t="s">
        <v>343</v>
      </c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</row>
    <row r="163" spans="1:32" ht="17.25" customHeight="1">
      <c r="A163" s="11">
        <v>151</v>
      </c>
      <c r="B163" s="12">
        <v>44511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4" t="s">
        <v>32</v>
      </c>
      <c r="O163" s="20" t="s">
        <v>47</v>
      </c>
      <c r="P163" s="54" t="s">
        <v>357</v>
      </c>
      <c r="Q163" s="48">
        <v>0.18</v>
      </c>
      <c r="R163" s="26" t="s">
        <v>46</v>
      </c>
      <c r="S163" s="141">
        <v>1</v>
      </c>
      <c r="T163" s="234">
        <f t="shared" si="4"/>
        <v>0.18</v>
      </c>
      <c r="U163" s="50" t="s">
        <v>98</v>
      </c>
      <c r="V163" s="47" t="s">
        <v>341</v>
      </c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</row>
    <row r="164" spans="1:32" ht="17.25" customHeight="1">
      <c r="A164" s="11">
        <v>152</v>
      </c>
      <c r="B164" s="12">
        <v>44511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4" t="s">
        <v>32</v>
      </c>
      <c r="O164" s="20" t="s">
        <v>47</v>
      </c>
      <c r="P164" s="54" t="s">
        <v>358</v>
      </c>
      <c r="Q164" s="48">
        <v>0.006</v>
      </c>
      <c r="R164" s="26" t="s">
        <v>46</v>
      </c>
      <c r="S164" s="141">
        <v>15</v>
      </c>
      <c r="T164" s="234">
        <f t="shared" si="4"/>
        <v>0.09</v>
      </c>
      <c r="U164" s="50" t="s">
        <v>98</v>
      </c>
      <c r="V164" s="47" t="s">
        <v>341</v>
      </c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</row>
    <row r="165" spans="1:32" ht="17.25" customHeight="1">
      <c r="A165" s="11">
        <v>153</v>
      </c>
      <c r="B165" s="198">
        <v>44509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4" t="s">
        <v>32</v>
      </c>
      <c r="O165" s="20" t="s">
        <v>47</v>
      </c>
      <c r="P165" s="54" t="s">
        <v>359</v>
      </c>
      <c r="Q165" s="48">
        <v>0.22</v>
      </c>
      <c r="R165" s="26" t="s">
        <v>46</v>
      </c>
      <c r="S165" s="141">
        <v>1</v>
      </c>
      <c r="T165" s="234">
        <f t="shared" si="4"/>
        <v>0.22</v>
      </c>
      <c r="U165" s="50" t="s">
        <v>106</v>
      </c>
      <c r="V165" s="47" t="s">
        <v>343</v>
      </c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</row>
    <row r="166" spans="1:32" ht="17.25" customHeight="1">
      <c r="A166" s="11">
        <v>154</v>
      </c>
      <c r="B166" s="12">
        <v>44509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4" t="s">
        <v>32</v>
      </c>
      <c r="O166" s="20" t="s">
        <v>47</v>
      </c>
      <c r="P166" s="54" t="s">
        <v>360</v>
      </c>
      <c r="Q166" s="48">
        <v>0.208</v>
      </c>
      <c r="R166" s="26" t="s">
        <v>361</v>
      </c>
      <c r="S166" s="141">
        <v>5</v>
      </c>
      <c r="T166" s="234">
        <f>Q166*S166</f>
        <v>1.04</v>
      </c>
      <c r="U166" s="50" t="s">
        <v>106</v>
      </c>
      <c r="V166" s="47" t="s">
        <v>343</v>
      </c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</row>
    <row r="167" spans="1:32" ht="17.25" customHeight="1">
      <c r="A167" s="11">
        <v>155</v>
      </c>
      <c r="B167" s="12">
        <v>44509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4" t="s">
        <v>32</v>
      </c>
      <c r="O167" s="20" t="s">
        <v>47</v>
      </c>
      <c r="P167" s="54" t="s">
        <v>362</v>
      </c>
      <c r="Q167" s="48">
        <v>1.96</v>
      </c>
      <c r="R167" s="26" t="s">
        <v>46</v>
      </c>
      <c r="S167" s="141">
        <v>1</v>
      </c>
      <c r="T167" s="234">
        <f t="shared" si="4"/>
        <v>1.96</v>
      </c>
      <c r="U167" s="50" t="s">
        <v>106</v>
      </c>
      <c r="V167" s="47" t="s">
        <v>343</v>
      </c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</row>
    <row r="168" spans="1:32" ht="17.25" customHeight="1">
      <c r="A168" s="11">
        <v>156</v>
      </c>
      <c r="B168" s="12">
        <v>44509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4" t="s">
        <v>32</v>
      </c>
      <c r="O168" s="20" t="s">
        <v>47</v>
      </c>
      <c r="P168" s="54" t="s">
        <v>363</v>
      </c>
      <c r="Q168" s="48">
        <v>0.24</v>
      </c>
      <c r="R168" s="26" t="s">
        <v>46</v>
      </c>
      <c r="S168" s="141">
        <v>1</v>
      </c>
      <c r="T168" s="234">
        <f t="shared" si="4"/>
        <v>0.24</v>
      </c>
      <c r="U168" s="50" t="s">
        <v>106</v>
      </c>
      <c r="V168" s="47" t="s">
        <v>343</v>
      </c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</row>
    <row r="169" spans="1:32" ht="17.25" customHeight="1">
      <c r="A169" s="11">
        <v>157</v>
      </c>
      <c r="B169" s="12">
        <v>44511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4" t="s">
        <v>32</v>
      </c>
      <c r="O169" s="20" t="s">
        <v>47</v>
      </c>
      <c r="P169" s="54" t="s">
        <v>364</v>
      </c>
      <c r="Q169" s="48">
        <v>0.12</v>
      </c>
      <c r="R169" s="26" t="s">
        <v>46</v>
      </c>
      <c r="S169" s="141">
        <v>2</v>
      </c>
      <c r="T169" s="234">
        <f t="shared" si="4"/>
        <v>0.24</v>
      </c>
      <c r="U169" s="50" t="s">
        <v>98</v>
      </c>
      <c r="V169" s="47" t="s">
        <v>341</v>
      </c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</row>
    <row r="170" spans="1:32" ht="17.25" customHeight="1">
      <c r="A170" s="11">
        <v>158</v>
      </c>
      <c r="B170" s="12">
        <v>44511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4" t="s">
        <v>32</v>
      </c>
      <c r="O170" s="20" t="s">
        <v>47</v>
      </c>
      <c r="P170" s="54" t="s">
        <v>365</v>
      </c>
      <c r="Q170" s="48">
        <v>0.55</v>
      </c>
      <c r="R170" s="26" t="s">
        <v>46</v>
      </c>
      <c r="S170" s="141">
        <v>1</v>
      </c>
      <c r="T170" s="234">
        <f t="shared" si="4"/>
        <v>0.55</v>
      </c>
      <c r="U170" s="50" t="s">
        <v>98</v>
      </c>
      <c r="V170" s="47" t="s">
        <v>341</v>
      </c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</row>
    <row r="171" spans="1:32" ht="17.25" customHeight="1">
      <c r="A171" s="11">
        <v>159</v>
      </c>
      <c r="B171" s="12">
        <v>44511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4" t="s">
        <v>32</v>
      </c>
      <c r="O171" s="20" t="s">
        <v>47</v>
      </c>
      <c r="P171" s="54" t="s">
        <v>366</v>
      </c>
      <c r="Q171" s="48">
        <v>0.14</v>
      </c>
      <c r="R171" s="26" t="s">
        <v>46</v>
      </c>
      <c r="S171" s="141">
        <v>2</v>
      </c>
      <c r="T171" s="234">
        <f t="shared" si="4"/>
        <v>0.28</v>
      </c>
      <c r="U171" s="50" t="s">
        <v>98</v>
      </c>
      <c r="V171" s="47" t="s">
        <v>341</v>
      </c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</row>
    <row r="172" spans="1:32" ht="17.25" customHeight="1">
      <c r="A172" s="11">
        <v>160</v>
      </c>
      <c r="B172" s="12">
        <v>44509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4" t="s">
        <v>32</v>
      </c>
      <c r="O172" s="20" t="s">
        <v>47</v>
      </c>
      <c r="P172" s="54" t="s">
        <v>367</v>
      </c>
      <c r="Q172" s="48">
        <v>0.19</v>
      </c>
      <c r="R172" s="26" t="s">
        <v>46</v>
      </c>
      <c r="S172" s="141">
        <v>1</v>
      </c>
      <c r="T172" s="234">
        <f t="shared" si="4"/>
        <v>0.19</v>
      </c>
      <c r="U172" s="50" t="s">
        <v>106</v>
      </c>
      <c r="V172" s="47" t="s">
        <v>343</v>
      </c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</row>
    <row r="173" spans="1:32" ht="17.25" customHeight="1">
      <c r="A173" s="11">
        <v>161</v>
      </c>
      <c r="B173" s="12">
        <v>44511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4" t="s">
        <v>32</v>
      </c>
      <c r="O173" s="20" t="s">
        <v>47</v>
      </c>
      <c r="P173" s="54" t="s">
        <v>368</v>
      </c>
      <c r="Q173" s="48">
        <v>0.55</v>
      </c>
      <c r="R173" s="26" t="s">
        <v>46</v>
      </c>
      <c r="S173" s="141">
        <v>1</v>
      </c>
      <c r="T173" s="234">
        <f t="shared" si="4"/>
        <v>0.55</v>
      </c>
      <c r="U173" s="50" t="s">
        <v>98</v>
      </c>
      <c r="V173" s="47" t="s">
        <v>341</v>
      </c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</row>
    <row r="174" spans="1:32" ht="17.25" customHeight="1">
      <c r="A174" s="11">
        <v>162</v>
      </c>
      <c r="B174" s="12">
        <v>44509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4" t="s">
        <v>32</v>
      </c>
      <c r="O174" s="20" t="s">
        <v>47</v>
      </c>
      <c r="P174" s="54" t="s">
        <v>369</v>
      </c>
      <c r="Q174" s="48">
        <v>0.23</v>
      </c>
      <c r="R174" s="26" t="s">
        <v>46</v>
      </c>
      <c r="S174" s="141">
        <v>1</v>
      </c>
      <c r="T174" s="234">
        <f t="shared" si="4"/>
        <v>0.23</v>
      </c>
      <c r="U174" s="50" t="s">
        <v>106</v>
      </c>
      <c r="V174" s="47" t="s">
        <v>343</v>
      </c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</row>
    <row r="175" spans="1:32" ht="17.25" customHeight="1">
      <c r="A175" s="11">
        <v>163</v>
      </c>
      <c r="B175" s="12">
        <v>44509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4" t="s">
        <v>32</v>
      </c>
      <c r="O175" s="20" t="s">
        <v>47</v>
      </c>
      <c r="P175" s="54" t="s">
        <v>370</v>
      </c>
      <c r="Q175" s="48">
        <v>0.37</v>
      </c>
      <c r="R175" s="26" t="s">
        <v>46</v>
      </c>
      <c r="S175" s="141">
        <v>1</v>
      </c>
      <c r="T175" s="234">
        <f t="shared" si="4"/>
        <v>0.37</v>
      </c>
      <c r="U175" s="50" t="s">
        <v>106</v>
      </c>
      <c r="V175" s="47" t="s">
        <v>343</v>
      </c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</row>
    <row r="176" spans="1:32" ht="17.25" customHeight="1">
      <c r="A176" s="11">
        <v>164</v>
      </c>
      <c r="B176" s="12">
        <v>44511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4" t="s">
        <v>32</v>
      </c>
      <c r="O176" s="20" t="s">
        <v>47</v>
      </c>
      <c r="P176" s="54" t="s">
        <v>371</v>
      </c>
      <c r="Q176" s="48">
        <v>0.28</v>
      </c>
      <c r="R176" s="26" t="s">
        <v>46</v>
      </c>
      <c r="S176" s="141">
        <v>1</v>
      </c>
      <c r="T176" s="234">
        <f t="shared" si="4"/>
        <v>0.28</v>
      </c>
      <c r="U176" s="50" t="s">
        <v>98</v>
      </c>
      <c r="V176" s="47" t="s">
        <v>341</v>
      </c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</row>
    <row r="177" spans="1:32" ht="17.25" customHeight="1">
      <c r="A177" s="11">
        <v>165</v>
      </c>
      <c r="B177" s="12">
        <v>44511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4" t="s">
        <v>32</v>
      </c>
      <c r="O177" s="20" t="s">
        <v>47</v>
      </c>
      <c r="P177" s="54" t="s">
        <v>372</v>
      </c>
      <c r="Q177" s="48">
        <v>0.33</v>
      </c>
      <c r="R177" s="26" t="s">
        <v>46</v>
      </c>
      <c r="S177" s="141">
        <v>1</v>
      </c>
      <c r="T177" s="234">
        <f t="shared" si="4"/>
        <v>0.33</v>
      </c>
      <c r="U177" s="50" t="s">
        <v>98</v>
      </c>
      <c r="V177" s="47" t="s">
        <v>341</v>
      </c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</row>
    <row r="178" spans="1:32" ht="17.25" customHeight="1">
      <c r="A178" s="11">
        <v>166</v>
      </c>
      <c r="B178" s="12">
        <v>44509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4" t="s">
        <v>32</v>
      </c>
      <c r="O178" s="20" t="s">
        <v>47</v>
      </c>
      <c r="P178" s="54" t="s">
        <v>373</v>
      </c>
      <c r="Q178" s="48">
        <v>0.31</v>
      </c>
      <c r="R178" s="26" t="s">
        <v>46</v>
      </c>
      <c r="S178" s="141">
        <v>1</v>
      </c>
      <c r="T178" s="234">
        <f t="shared" si="4"/>
        <v>0.31</v>
      </c>
      <c r="U178" s="50" t="s">
        <v>106</v>
      </c>
      <c r="V178" s="47" t="s">
        <v>343</v>
      </c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</row>
    <row r="179" spans="1:32" ht="17.25" customHeight="1">
      <c r="A179" s="11">
        <v>167</v>
      </c>
      <c r="B179" s="12">
        <v>44509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4" t="s">
        <v>32</v>
      </c>
      <c r="O179" s="20" t="s">
        <v>47</v>
      </c>
      <c r="P179" s="54" t="s">
        <v>373</v>
      </c>
      <c r="Q179" s="48">
        <v>0.28</v>
      </c>
      <c r="R179" s="26" t="s">
        <v>46</v>
      </c>
      <c r="S179" s="141">
        <v>1</v>
      </c>
      <c r="T179" s="234">
        <f t="shared" si="4"/>
        <v>0.28</v>
      </c>
      <c r="U179" s="50" t="s">
        <v>106</v>
      </c>
      <c r="V179" s="47" t="s">
        <v>343</v>
      </c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</row>
    <row r="180" spans="1:32" ht="17.25" customHeight="1">
      <c r="A180" s="11">
        <v>168</v>
      </c>
      <c r="B180" s="12">
        <v>44509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4" t="s">
        <v>32</v>
      </c>
      <c r="O180" s="20" t="s">
        <v>47</v>
      </c>
      <c r="P180" s="54" t="s">
        <v>374</v>
      </c>
      <c r="Q180" s="48">
        <v>1.07</v>
      </c>
      <c r="R180" s="26" t="s">
        <v>46</v>
      </c>
      <c r="S180" s="141">
        <v>1</v>
      </c>
      <c r="T180" s="234">
        <f t="shared" si="4"/>
        <v>1.07</v>
      </c>
      <c r="U180" s="50" t="s">
        <v>106</v>
      </c>
      <c r="V180" s="47" t="s">
        <v>343</v>
      </c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</row>
    <row r="181" spans="1:32" ht="17.25" customHeight="1">
      <c r="A181" s="11">
        <v>169</v>
      </c>
      <c r="B181" s="12">
        <v>44509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4" t="s">
        <v>32</v>
      </c>
      <c r="O181" s="20" t="s">
        <v>47</v>
      </c>
      <c r="P181" s="54" t="s">
        <v>375</v>
      </c>
      <c r="Q181" s="48">
        <v>0.33</v>
      </c>
      <c r="R181" s="26" t="s">
        <v>46</v>
      </c>
      <c r="S181" s="141">
        <v>1</v>
      </c>
      <c r="T181" s="234">
        <f t="shared" si="4"/>
        <v>0.33</v>
      </c>
      <c r="U181" s="50" t="s">
        <v>106</v>
      </c>
      <c r="V181" s="47" t="s">
        <v>343</v>
      </c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</row>
    <row r="182" spans="1:32" ht="17.25" customHeight="1">
      <c r="A182" s="11">
        <v>170</v>
      </c>
      <c r="B182" s="12">
        <v>44509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4" t="s">
        <v>32</v>
      </c>
      <c r="O182" s="20" t="s">
        <v>47</v>
      </c>
      <c r="P182" s="54" t="s">
        <v>376</v>
      </c>
      <c r="Q182" s="48">
        <v>0.36</v>
      </c>
      <c r="R182" s="26" t="s">
        <v>46</v>
      </c>
      <c r="S182" s="141">
        <v>1</v>
      </c>
      <c r="T182" s="234">
        <f t="shared" si="4"/>
        <v>0.36</v>
      </c>
      <c r="U182" s="50" t="s">
        <v>106</v>
      </c>
      <c r="V182" s="47" t="s">
        <v>343</v>
      </c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</row>
    <row r="183" spans="1:32" ht="17.25" customHeight="1">
      <c r="A183" s="11">
        <v>171</v>
      </c>
      <c r="B183" s="12">
        <v>44511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4" t="s">
        <v>32</v>
      </c>
      <c r="O183" s="20" t="s">
        <v>47</v>
      </c>
      <c r="P183" s="54" t="s">
        <v>377</v>
      </c>
      <c r="Q183" s="48">
        <v>0.5</v>
      </c>
      <c r="R183" s="26" t="s">
        <v>46</v>
      </c>
      <c r="S183" s="141">
        <v>1</v>
      </c>
      <c r="T183" s="234">
        <f t="shared" si="4"/>
        <v>0.5</v>
      </c>
      <c r="U183" s="50" t="s">
        <v>98</v>
      </c>
      <c r="V183" s="47" t="s">
        <v>341</v>
      </c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</row>
    <row r="184" spans="1:32" ht="17.25" customHeight="1">
      <c r="A184" s="11">
        <v>172</v>
      </c>
      <c r="B184" s="12">
        <v>44511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4" t="s">
        <v>32</v>
      </c>
      <c r="O184" s="20" t="s">
        <v>47</v>
      </c>
      <c r="P184" s="54" t="s">
        <v>292</v>
      </c>
      <c r="Q184" s="48">
        <v>0.35</v>
      </c>
      <c r="R184" s="26" t="s">
        <v>46</v>
      </c>
      <c r="S184" s="141">
        <v>1</v>
      </c>
      <c r="T184" s="234">
        <f t="shared" si="4"/>
        <v>0.35</v>
      </c>
      <c r="U184" s="50" t="s">
        <v>98</v>
      </c>
      <c r="V184" s="47" t="s">
        <v>341</v>
      </c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</row>
    <row r="185" spans="1:32" ht="17.25" customHeight="1">
      <c r="A185" s="11">
        <v>173</v>
      </c>
      <c r="B185" s="12">
        <v>44511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4" t="s">
        <v>32</v>
      </c>
      <c r="O185" s="20" t="s">
        <v>47</v>
      </c>
      <c r="P185" s="54" t="s">
        <v>378</v>
      </c>
      <c r="Q185" s="48">
        <v>0.12</v>
      </c>
      <c r="R185" s="26" t="s">
        <v>46</v>
      </c>
      <c r="S185" s="141">
        <v>1</v>
      </c>
      <c r="T185" s="234">
        <f t="shared" si="4"/>
        <v>0.12</v>
      </c>
      <c r="U185" s="50" t="s">
        <v>98</v>
      </c>
      <c r="V185" s="47" t="s">
        <v>341</v>
      </c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</row>
    <row r="186" spans="1:32" ht="17.25" customHeight="1">
      <c r="A186" s="11">
        <v>174</v>
      </c>
      <c r="B186" s="12">
        <v>44511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4" t="s">
        <v>32</v>
      </c>
      <c r="O186" s="20" t="s">
        <v>47</v>
      </c>
      <c r="P186" s="54" t="s">
        <v>248</v>
      </c>
      <c r="Q186" s="48">
        <v>0.025</v>
      </c>
      <c r="R186" s="26" t="s">
        <v>46</v>
      </c>
      <c r="S186" s="141">
        <v>2</v>
      </c>
      <c r="T186" s="234">
        <f t="shared" si="4"/>
        <v>0.05</v>
      </c>
      <c r="U186" s="50" t="s">
        <v>98</v>
      </c>
      <c r="V186" s="47" t="s">
        <v>341</v>
      </c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</row>
    <row r="187" spans="1:32" ht="17.25" customHeight="1">
      <c r="A187" s="11">
        <v>175</v>
      </c>
      <c r="B187" s="12">
        <v>44509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4" t="s">
        <v>32</v>
      </c>
      <c r="O187" s="20" t="s">
        <v>47</v>
      </c>
      <c r="P187" s="54" t="s">
        <v>381</v>
      </c>
      <c r="Q187" s="48">
        <v>0.03</v>
      </c>
      <c r="R187" s="26" t="s">
        <v>46</v>
      </c>
      <c r="S187" s="141">
        <v>2</v>
      </c>
      <c r="T187" s="234">
        <f t="shared" si="4"/>
        <v>0.06</v>
      </c>
      <c r="U187" s="50" t="s">
        <v>106</v>
      </c>
      <c r="V187" s="47" t="s">
        <v>343</v>
      </c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</row>
    <row r="188" spans="1:32" ht="17.25" customHeight="1">
      <c r="A188" s="11">
        <v>176</v>
      </c>
      <c r="B188" s="12">
        <v>44509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4" t="s">
        <v>32</v>
      </c>
      <c r="O188" s="20" t="s">
        <v>47</v>
      </c>
      <c r="P188" s="54" t="s">
        <v>380</v>
      </c>
      <c r="Q188" s="48">
        <v>0.03</v>
      </c>
      <c r="R188" s="26" t="s">
        <v>46</v>
      </c>
      <c r="S188" s="141">
        <v>2</v>
      </c>
      <c r="T188" s="234">
        <f t="shared" si="4"/>
        <v>0.06</v>
      </c>
      <c r="U188" s="50" t="s">
        <v>106</v>
      </c>
      <c r="V188" s="47" t="s">
        <v>343</v>
      </c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</row>
    <row r="189" spans="1:32" ht="17.25" customHeight="1">
      <c r="A189" s="11">
        <v>177</v>
      </c>
      <c r="B189" s="12">
        <v>44509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4" t="s">
        <v>32</v>
      </c>
      <c r="O189" s="20" t="s">
        <v>47</v>
      </c>
      <c r="P189" s="54" t="s">
        <v>379</v>
      </c>
      <c r="Q189" s="48">
        <v>0.02</v>
      </c>
      <c r="R189" s="26" t="s">
        <v>46</v>
      </c>
      <c r="S189" s="141">
        <v>4</v>
      </c>
      <c r="T189" s="234">
        <f t="shared" si="4"/>
        <v>0.08</v>
      </c>
      <c r="U189" s="50" t="s">
        <v>106</v>
      </c>
      <c r="V189" s="47" t="s">
        <v>343</v>
      </c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</row>
    <row r="190" spans="1:32" ht="17.25" customHeight="1">
      <c r="A190" s="11">
        <v>178</v>
      </c>
      <c r="B190" s="12">
        <v>44509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4" t="s">
        <v>32</v>
      </c>
      <c r="O190" s="20" t="s">
        <v>47</v>
      </c>
      <c r="P190" s="54" t="s">
        <v>382</v>
      </c>
      <c r="Q190" s="48">
        <v>0.04</v>
      </c>
      <c r="R190" s="26" t="s">
        <v>46</v>
      </c>
      <c r="S190" s="141">
        <v>2</v>
      </c>
      <c r="T190" s="234">
        <f t="shared" si="4"/>
        <v>0.08</v>
      </c>
      <c r="U190" s="50" t="s">
        <v>106</v>
      </c>
      <c r="V190" s="47" t="s">
        <v>343</v>
      </c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</row>
    <row r="191" spans="1:32" ht="17.25" customHeight="1">
      <c r="A191" s="11">
        <v>179</v>
      </c>
      <c r="B191" s="12">
        <v>44509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4" t="s">
        <v>32</v>
      </c>
      <c r="O191" s="20" t="s">
        <v>47</v>
      </c>
      <c r="P191" s="54" t="s">
        <v>383</v>
      </c>
      <c r="Q191" s="48">
        <v>2.48</v>
      </c>
      <c r="R191" s="26" t="s">
        <v>46</v>
      </c>
      <c r="S191" s="141">
        <v>1</v>
      </c>
      <c r="T191" s="234">
        <f t="shared" si="4"/>
        <v>2.48</v>
      </c>
      <c r="U191" s="50" t="s">
        <v>106</v>
      </c>
      <c r="V191" s="47" t="s">
        <v>343</v>
      </c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</row>
    <row r="192" spans="1:32" ht="17.25" customHeight="1">
      <c r="A192" s="11">
        <v>180</v>
      </c>
      <c r="B192" s="12">
        <v>44509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4" t="s">
        <v>32</v>
      </c>
      <c r="O192" s="20" t="s">
        <v>47</v>
      </c>
      <c r="P192" s="54" t="s">
        <v>384</v>
      </c>
      <c r="Q192" s="48">
        <v>0.15</v>
      </c>
      <c r="R192" s="26" t="s">
        <v>46</v>
      </c>
      <c r="S192" s="141">
        <v>1.5</v>
      </c>
      <c r="T192" s="234">
        <f t="shared" si="4"/>
        <v>0.22499999999999998</v>
      </c>
      <c r="U192" s="50" t="s">
        <v>106</v>
      </c>
      <c r="V192" s="47" t="s">
        <v>343</v>
      </c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</row>
    <row r="193" spans="1:32" ht="17.25" customHeight="1">
      <c r="A193" s="11">
        <v>181</v>
      </c>
      <c r="B193" s="12">
        <v>44509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4" t="s">
        <v>32</v>
      </c>
      <c r="O193" s="20" t="s">
        <v>47</v>
      </c>
      <c r="P193" s="54" t="s">
        <v>385</v>
      </c>
      <c r="Q193" s="48">
        <v>0.2</v>
      </c>
      <c r="R193" s="26" t="s">
        <v>46</v>
      </c>
      <c r="S193" s="141">
        <v>3</v>
      </c>
      <c r="T193" s="234">
        <f t="shared" si="4"/>
        <v>0.6000000000000001</v>
      </c>
      <c r="U193" s="50" t="s">
        <v>106</v>
      </c>
      <c r="V193" s="47" t="s">
        <v>343</v>
      </c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</row>
    <row r="194" spans="1:32" ht="17.25" customHeight="1">
      <c r="A194" s="11">
        <v>182</v>
      </c>
      <c r="B194" s="12">
        <v>44511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4" t="s">
        <v>32</v>
      </c>
      <c r="O194" s="20" t="s">
        <v>47</v>
      </c>
      <c r="P194" s="54" t="s">
        <v>386</v>
      </c>
      <c r="Q194" s="48">
        <v>0.18</v>
      </c>
      <c r="R194" s="26" t="s">
        <v>46</v>
      </c>
      <c r="S194" s="141">
        <v>1</v>
      </c>
      <c r="T194" s="234">
        <f t="shared" si="4"/>
        <v>0.18</v>
      </c>
      <c r="U194" s="50" t="s">
        <v>98</v>
      </c>
      <c r="V194" s="47" t="s">
        <v>341</v>
      </c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</row>
    <row r="195" spans="1:32" ht="17.25" customHeight="1">
      <c r="A195" s="11">
        <v>183</v>
      </c>
      <c r="B195" s="12">
        <v>44511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4" t="s">
        <v>32</v>
      </c>
      <c r="O195" s="20" t="s">
        <v>47</v>
      </c>
      <c r="P195" s="54" t="s">
        <v>387</v>
      </c>
      <c r="Q195" s="48">
        <v>0.22</v>
      </c>
      <c r="R195" s="26" t="s">
        <v>46</v>
      </c>
      <c r="S195" s="141">
        <v>1</v>
      </c>
      <c r="T195" s="234">
        <f t="shared" si="4"/>
        <v>0.22</v>
      </c>
      <c r="U195" s="50" t="s">
        <v>98</v>
      </c>
      <c r="V195" s="47" t="s">
        <v>341</v>
      </c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</row>
    <row r="196" spans="1:32" ht="17.25" customHeight="1">
      <c r="A196" s="11">
        <v>184</v>
      </c>
      <c r="B196" s="12">
        <v>44509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4" t="s">
        <v>32</v>
      </c>
      <c r="O196" s="20" t="s">
        <v>47</v>
      </c>
      <c r="P196" s="54" t="s">
        <v>388</v>
      </c>
      <c r="Q196" s="48">
        <v>0.0035</v>
      </c>
      <c r="R196" s="26" t="s">
        <v>46</v>
      </c>
      <c r="S196" s="141">
        <v>4</v>
      </c>
      <c r="T196" s="234">
        <f t="shared" si="4"/>
        <v>0.014</v>
      </c>
      <c r="U196" s="50" t="s">
        <v>106</v>
      </c>
      <c r="V196" s="47" t="s">
        <v>343</v>
      </c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</row>
    <row r="197" spans="1:32" ht="17.25" customHeight="1">
      <c r="A197" s="11">
        <v>185</v>
      </c>
      <c r="B197" s="12">
        <v>44509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4" t="s">
        <v>32</v>
      </c>
      <c r="O197" s="20" t="s">
        <v>47</v>
      </c>
      <c r="P197" s="54" t="s">
        <v>389</v>
      </c>
      <c r="Q197" s="48">
        <v>0.12</v>
      </c>
      <c r="R197" s="26" t="s">
        <v>46</v>
      </c>
      <c r="S197" s="141">
        <v>1</v>
      </c>
      <c r="T197" s="234">
        <f t="shared" si="4"/>
        <v>0.12</v>
      </c>
      <c r="U197" s="50" t="s">
        <v>106</v>
      </c>
      <c r="V197" s="47" t="s">
        <v>343</v>
      </c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</row>
    <row r="198" spans="1:32" ht="17.25" customHeight="1">
      <c r="A198" s="11">
        <v>186</v>
      </c>
      <c r="B198" s="12">
        <v>44509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4" t="s">
        <v>32</v>
      </c>
      <c r="O198" s="20" t="s">
        <v>47</v>
      </c>
      <c r="P198" s="54" t="s">
        <v>390</v>
      </c>
      <c r="Q198" s="48">
        <v>0.33</v>
      </c>
      <c r="R198" s="26" t="s">
        <v>46</v>
      </c>
      <c r="S198" s="141">
        <v>1</v>
      </c>
      <c r="T198" s="234">
        <f t="shared" si="4"/>
        <v>0.33</v>
      </c>
      <c r="U198" s="50" t="s">
        <v>106</v>
      </c>
      <c r="V198" s="47" t="s">
        <v>343</v>
      </c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</row>
    <row r="199" spans="1:32" ht="15">
      <c r="A199" s="15"/>
      <c r="B199" s="15"/>
      <c r="C199" s="16"/>
      <c r="D199" s="16"/>
      <c r="E199" s="16"/>
      <c r="F199" s="16"/>
      <c r="G199" s="16"/>
      <c r="H199" s="16"/>
      <c r="I199" s="37"/>
      <c r="J199" s="37"/>
      <c r="K199" s="37"/>
      <c r="L199" s="37"/>
      <c r="M199" s="37"/>
      <c r="N199" s="38"/>
      <c r="O199" s="123"/>
      <c r="P199" s="126" t="s">
        <v>49</v>
      </c>
      <c r="Q199" s="124"/>
      <c r="R199" s="107"/>
      <c r="S199" s="108"/>
      <c r="T199" s="106"/>
      <c r="U199" s="24"/>
      <c r="V199" s="168"/>
      <c r="W199" s="155"/>
      <c r="X199" s="152"/>
      <c r="Y199" s="152"/>
      <c r="Z199" s="152"/>
      <c r="AA199" s="152"/>
      <c r="AB199" s="152"/>
      <c r="AC199" s="152"/>
      <c r="AD199" s="152"/>
      <c r="AE199" s="152"/>
      <c r="AF199" s="152"/>
    </row>
    <row r="200" spans="1:32" ht="18.75" customHeight="1">
      <c r="A200" s="15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7"/>
      <c r="O200" s="17"/>
      <c r="P200" s="125" t="s">
        <v>50</v>
      </c>
      <c r="Q200" s="77"/>
      <c r="R200" s="29"/>
      <c r="S200" s="78"/>
      <c r="T200" s="81"/>
      <c r="U200" s="19"/>
      <c r="V200" s="169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</row>
    <row r="201" spans="1:32" ht="15">
      <c r="A201" s="15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7"/>
      <c r="O201" s="17"/>
      <c r="P201" s="22" t="s">
        <v>51</v>
      </c>
      <c r="Q201" s="77"/>
      <c r="R201" s="29"/>
      <c r="S201" s="78"/>
      <c r="T201" s="81"/>
      <c r="U201" s="19"/>
      <c r="V201" s="169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</row>
    <row r="202" spans="1:32" ht="15">
      <c r="A202" s="15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7"/>
      <c r="O202" s="15"/>
      <c r="P202" s="22" t="s">
        <v>52</v>
      </c>
      <c r="Q202" s="79"/>
      <c r="R202" s="29"/>
      <c r="S202" s="78"/>
      <c r="T202" s="82"/>
      <c r="U202" s="19"/>
      <c r="V202" s="169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</row>
    <row r="203" spans="1:32" ht="30">
      <c r="A203" s="29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7"/>
      <c r="O203" s="17"/>
      <c r="P203" s="22" t="s">
        <v>53</v>
      </c>
      <c r="Q203" s="79"/>
      <c r="R203" s="29"/>
      <c r="S203" s="78"/>
      <c r="T203" s="82"/>
      <c r="U203" s="19"/>
      <c r="V203" s="169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</row>
    <row r="204" spans="1:32" ht="15">
      <c r="A204" s="29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7"/>
      <c r="O204" s="17"/>
      <c r="P204" s="22" t="s">
        <v>54</v>
      </c>
      <c r="Q204" s="79"/>
      <c r="R204" s="29"/>
      <c r="S204" s="78"/>
      <c r="T204" s="82"/>
      <c r="U204" s="19"/>
      <c r="V204" s="169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</row>
    <row r="205" spans="1:32" ht="30">
      <c r="A205" s="29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7"/>
      <c r="O205" s="17"/>
      <c r="P205" s="22" t="s">
        <v>55</v>
      </c>
      <c r="Q205" s="80"/>
      <c r="R205" s="29"/>
      <c r="S205" s="78"/>
      <c r="T205" s="82"/>
      <c r="U205" s="19"/>
      <c r="V205" s="169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</row>
    <row r="206" spans="1:32" ht="30">
      <c r="A206" s="29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7"/>
      <c r="O206" s="17"/>
      <c r="P206" s="137" t="s">
        <v>56</v>
      </c>
      <c r="Q206" s="80"/>
      <c r="R206" s="29"/>
      <c r="S206" s="78"/>
      <c r="T206" s="77"/>
      <c r="U206" s="19"/>
      <c r="V206" s="169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</row>
    <row r="207" spans="1:32" ht="33.75" customHeight="1">
      <c r="A207" s="200">
        <v>187</v>
      </c>
      <c r="B207" s="30">
        <v>44530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2" t="s">
        <v>32</v>
      </c>
      <c r="O207" s="33">
        <v>0</v>
      </c>
      <c r="P207" s="53" t="s">
        <v>57</v>
      </c>
      <c r="Q207" s="91">
        <v>0.04</v>
      </c>
      <c r="R207" s="55" t="s">
        <v>46</v>
      </c>
      <c r="S207" s="85">
        <f>282+39</f>
        <v>321</v>
      </c>
      <c r="T207" s="91">
        <f>Q207*S207</f>
        <v>12.84</v>
      </c>
      <c r="U207" s="64" t="s">
        <v>58</v>
      </c>
      <c r="V207" s="167" t="s">
        <v>93</v>
      </c>
      <c r="W207" s="207"/>
      <c r="X207" s="207"/>
      <c r="Y207" s="152"/>
      <c r="Z207" s="152"/>
      <c r="AA207" s="152"/>
      <c r="AB207" s="152"/>
      <c r="AC207" s="152"/>
      <c r="AD207" s="152"/>
      <c r="AE207" s="152"/>
      <c r="AF207" s="152"/>
    </row>
    <row r="208" spans="1:32" ht="34.5" customHeight="1">
      <c r="A208" s="200">
        <v>188</v>
      </c>
      <c r="B208" s="30">
        <v>44530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2" t="s">
        <v>32</v>
      </c>
      <c r="O208" s="33">
        <v>0</v>
      </c>
      <c r="P208" s="21" t="s">
        <v>57</v>
      </c>
      <c r="Q208" s="90">
        <v>0.038</v>
      </c>
      <c r="R208" s="93" t="s">
        <v>46</v>
      </c>
      <c r="S208" s="146">
        <v>127</v>
      </c>
      <c r="T208" s="91">
        <f>Q208*S208</f>
        <v>4.826</v>
      </c>
      <c r="U208" s="65" t="s">
        <v>59</v>
      </c>
      <c r="V208" s="170" t="s">
        <v>82</v>
      </c>
      <c r="W208" s="207"/>
      <c r="X208" s="207"/>
      <c r="Y208" s="152"/>
      <c r="Z208" s="152"/>
      <c r="AA208" s="152"/>
      <c r="AB208" s="152"/>
      <c r="AC208" s="152"/>
      <c r="AD208" s="152"/>
      <c r="AE208" s="152"/>
      <c r="AF208" s="152"/>
    </row>
    <row r="209" spans="1:32" ht="38.25" customHeight="1">
      <c r="A209" s="200">
        <v>189</v>
      </c>
      <c r="B209" s="30">
        <v>44530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2" t="s">
        <v>32</v>
      </c>
      <c r="O209" s="33">
        <v>0</v>
      </c>
      <c r="P209" s="21" t="s">
        <v>60</v>
      </c>
      <c r="Q209" s="90">
        <v>0.04645</v>
      </c>
      <c r="R209" s="93" t="s">
        <v>43</v>
      </c>
      <c r="S209" s="176">
        <v>21</v>
      </c>
      <c r="T209" s="91">
        <v>0.97549</v>
      </c>
      <c r="U209" s="21" t="s">
        <v>44</v>
      </c>
      <c r="V209" s="171" t="s">
        <v>45</v>
      </c>
      <c r="W209" s="207"/>
      <c r="X209" s="207"/>
      <c r="Y209" s="152"/>
      <c r="Z209" s="152"/>
      <c r="AA209" s="152"/>
      <c r="AB209" s="152"/>
      <c r="AC209" s="152"/>
      <c r="AD209" s="28"/>
      <c r="AE209" s="152"/>
      <c r="AF209" s="152"/>
    </row>
    <row r="210" spans="1:32" ht="42.75" customHeight="1">
      <c r="A210" s="200">
        <v>190</v>
      </c>
      <c r="B210" s="30">
        <v>44530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2" t="s">
        <v>32</v>
      </c>
      <c r="O210" s="33">
        <v>0</v>
      </c>
      <c r="P210" s="21" t="s">
        <v>61</v>
      </c>
      <c r="Q210" s="94">
        <v>0.02323</v>
      </c>
      <c r="R210" s="95" t="s">
        <v>43</v>
      </c>
      <c r="S210" s="85">
        <v>21</v>
      </c>
      <c r="T210" s="91">
        <v>0.48787</v>
      </c>
      <c r="U210" s="66" t="s">
        <v>44</v>
      </c>
      <c r="V210" s="167" t="s">
        <v>45</v>
      </c>
      <c r="W210" s="207"/>
      <c r="X210" s="207"/>
      <c r="Y210" s="152"/>
      <c r="Z210" s="152"/>
      <c r="AA210" s="152"/>
      <c r="AB210" s="152"/>
      <c r="AC210" s="152"/>
      <c r="AD210" s="152"/>
      <c r="AE210" s="152"/>
      <c r="AF210" s="152"/>
    </row>
    <row r="211" spans="1:32" ht="37.5" customHeight="1">
      <c r="A211" s="200">
        <v>191</v>
      </c>
      <c r="B211" s="30">
        <v>44530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2" t="s">
        <v>32</v>
      </c>
      <c r="O211" s="33">
        <v>0</v>
      </c>
      <c r="P211" s="49" t="s">
        <v>88</v>
      </c>
      <c r="Q211" s="96">
        <v>0.53225</v>
      </c>
      <c r="R211" s="36" t="s">
        <v>43</v>
      </c>
      <c r="S211" s="231">
        <v>4.81</v>
      </c>
      <c r="T211" s="91">
        <f>Q211*S211</f>
        <v>2.5601225</v>
      </c>
      <c r="U211" s="40" t="s">
        <v>87</v>
      </c>
      <c r="V211" s="47" t="s">
        <v>108</v>
      </c>
      <c r="W211" s="207"/>
      <c r="X211" s="207"/>
      <c r="Y211" s="152"/>
      <c r="Z211" s="152"/>
      <c r="AA211" s="152"/>
      <c r="AB211" s="152"/>
      <c r="AC211" s="152"/>
      <c r="AD211" s="152"/>
      <c r="AE211" s="152"/>
      <c r="AF211" s="152"/>
    </row>
    <row r="212" spans="1:32" ht="41.25" customHeight="1">
      <c r="A212" s="200">
        <v>192</v>
      </c>
      <c r="B212" s="30">
        <v>44530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2" t="s">
        <v>32</v>
      </c>
      <c r="O212" s="33">
        <v>0</v>
      </c>
      <c r="P212" s="21" t="s">
        <v>62</v>
      </c>
      <c r="Q212" s="97">
        <v>0.01973</v>
      </c>
      <c r="R212" s="98" t="s">
        <v>63</v>
      </c>
      <c r="S212" s="231">
        <v>2642</v>
      </c>
      <c r="T212" s="226" t="s">
        <v>424</v>
      </c>
      <c r="U212" s="114" t="s">
        <v>64</v>
      </c>
      <c r="V212" s="172" t="s">
        <v>65</v>
      </c>
      <c r="W212" s="207"/>
      <c r="X212" s="207"/>
      <c r="Y212" s="152"/>
      <c r="Z212" s="152"/>
      <c r="AA212" s="152"/>
      <c r="AB212" s="152"/>
      <c r="AC212" s="152"/>
      <c r="AD212" s="152"/>
      <c r="AE212" s="152"/>
      <c r="AF212" s="152"/>
    </row>
    <row r="213" spans="1:32" ht="30">
      <c r="A213" s="200">
        <v>193</v>
      </c>
      <c r="B213" s="30">
        <v>44530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2" t="s">
        <v>32</v>
      </c>
      <c r="O213" s="33">
        <v>0</v>
      </c>
      <c r="P213" s="21" t="s">
        <v>66</v>
      </c>
      <c r="Q213" s="91">
        <v>3.00024</v>
      </c>
      <c r="R213" s="93" t="s">
        <v>46</v>
      </c>
      <c r="S213" s="76">
        <v>1</v>
      </c>
      <c r="T213" s="90">
        <f aca="true" t="shared" si="5" ref="T213:T221">Q213*S213</f>
        <v>3.00024</v>
      </c>
      <c r="U213" s="49" t="s">
        <v>67</v>
      </c>
      <c r="V213" s="47" t="s">
        <v>89</v>
      </c>
      <c r="W213" s="207"/>
      <c r="X213" s="207"/>
      <c r="Y213" s="152"/>
      <c r="Z213" s="152"/>
      <c r="AA213" s="152"/>
      <c r="AB213" s="152"/>
      <c r="AC213" s="152"/>
      <c r="AD213" s="152"/>
      <c r="AE213" s="152"/>
      <c r="AF213" s="152"/>
    </row>
    <row r="214" spans="1:32" ht="24.75" customHeight="1">
      <c r="A214" s="200">
        <v>194</v>
      </c>
      <c r="B214" s="30">
        <v>44530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2" t="s">
        <v>32</v>
      </c>
      <c r="O214" s="33">
        <v>0</v>
      </c>
      <c r="P214" s="21" t="s">
        <v>68</v>
      </c>
      <c r="Q214" s="90">
        <v>14.21815</v>
      </c>
      <c r="R214" s="93" t="s">
        <v>46</v>
      </c>
      <c r="S214" s="76">
        <v>1</v>
      </c>
      <c r="T214" s="90">
        <f t="shared" si="5"/>
        <v>14.21815</v>
      </c>
      <c r="U214" s="128" t="s">
        <v>69</v>
      </c>
      <c r="V214" s="173" t="s">
        <v>90</v>
      </c>
      <c r="W214" s="207"/>
      <c r="X214" s="207"/>
      <c r="Y214" s="152"/>
      <c r="Z214" s="152"/>
      <c r="AA214" s="152"/>
      <c r="AB214" s="152"/>
      <c r="AC214" s="152"/>
      <c r="AD214" s="152"/>
      <c r="AE214" s="152"/>
      <c r="AF214" s="152"/>
    </row>
    <row r="215" spans="1:32" ht="30">
      <c r="A215" s="200">
        <v>195</v>
      </c>
      <c r="B215" s="30">
        <v>44530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2" t="s">
        <v>32</v>
      </c>
      <c r="O215" s="33">
        <v>0</v>
      </c>
      <c r="P215" s="21" t="s">
        <v>70</v>
      </c>
      <c r="Q215" s="90">
        <v>0.44667</v>
      </c>
      <c r="R215" s="93" t="s">
        <v>83</v>
      </c>
      <c r="S215" s="85">
        <v>1</v>
      </c>
      <c r="T215" s="90">
        <f t="shared" si="5"/>
        <v>0.44667</v>
      </c>
      <c r="U215" s="136" t="s">
        <v>71</v>
      </c>
      <c r="V215" s="47" t="s">
        <v>72</v>
      </c>
      <c r="W215" s="207"/>
      <c r="X215" s="207"/>
      <c r="Y215" s="152"/>
      <c r="Z215" s="152"/>
      <c r="AA215" s="152"/>
      <c r="AB215" s="152"/>
      <c r="AC215" s="152"/>
      <c r="AD215" s="152"/>
      <c r="AE215" s="152"/>
      <c r="AF215" s="152"/>
    </row>
    <row r="216" spans="1:32" ht="15">
      <c r="A216" s="200">
        <v>196</v>
      </c>
      <c r="B216" s="30">
        <v>44530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2" t="s">
        <v>32</v>
      </c>
      <c r="O216" s="33">
        <v>0</v>
      </c>
      <c r="P216" s="21" t="s">
        <v>73</v>
      </c>
      <c r="Q216" s="90">
        <v>7.83627</v>
      </c>
      <c r="R216" s="93" t="s">
        <v>83</v>
      </c>
      <c r="S216" s="85">
        <v>1</v>
      </c>
      <c r="T216" s="90">
        <f t="shared" si="5"/>
        <v>7.83627</v>
      </c>
      <c r="U216" s="64" t="s">
        <v>71</v>
      </c>
      <c r="V216" s="171" t="s">
        <v>74</v>
      </c>
      <c r="W216" s="207"/>
      <c r="X216" s="207"/>
      <c r="Y216" s="152"/>
      <c r="Z216" s="152"/>
      <c r="AA216" s="152"/>
      <c r="AB216" s="152"/>
      <c r="AC216" s="152"/>
      <c r="AD216" s="152"/>
      <c r="AE216" s="152"/>
      <c r="AF216" s="152"/>
    </row>
    <row r="217" spans="1:32" ht="15">
      <c r="A217" s="200">
        <v>197</v>
      </c>
      <c r="B217" s="30">
        <v>44530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2" t="s">
        <v>32</v>
      </c>
      <c r="O217" s="33">
        <v>0</v>
      </c>
      <c r="P217" s="21" t="s">
        <v>75</v>
      </c>
      <c r="Q217" s="90">
        <v>4.0044</v>
      </c>
      <c r="R217" s="93" t="s">
        <v>83</v>
      </c>
      <c r="S217" s="85">
        <v>1</v>
      </c>
      <c r="T217" s="90">
        <f t="shared" si="5"/>
        <v>4.0044</v>
      </c>
      <c r="U217" s="64" t="s">
        <v>71</v>
      </c>
      <c r="V217" s="167" t="s">
        <v>76</v>
      </c>
      <c r="W217" s="207"/>
      <c r="X217" s="207"/>
      <c r="Y217" s="152"/>
      <c r="Z217" s="152"/>
      <c r="AA217" s="152"/>
      <c r="AB217" s="152"/>
      <c r="AC217" s="152"/>
      <c r="AD217" s="152"/>
      <c r="AE217" s="152"/>
      <c r="AF217" s="152"/>
    </row>
    <row r="218" spans="1:32" ht="14.25" customHeight="1">
      <c r="A218" s="200">
        <v>198</v>
      </c>
      <c r="B218" s="30">
        <v>44501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2" t="s">
        <v>32</v>
      </c>
      <c r="O218" s="33">
        <v>0</v>
      </c>
      <c r="P218" s="21" t="s">
        <v>75</v>
      </c>
      <c r="Q218" s="90">
        <v>1.2</v>
      </c>
      <c r="R218" s="26" t="s">
        <v>46</v>
      </c>
      <c r="S218" s="76">
        <v>1</v>
      </c>
      <c r="T218" s="90">
        <f>Q218*S218</f>
        <v>1.2</v>
      </c>
      <c r="U218" s="140" t="s">
        <v>77</v>
      </c>
      <c r="V218" s="34" t="s">
        <v>142</v>
      </c>
      <c r="W218" s="205"/>
      <c r="X218" s="205"/>
      <c r="Y218" s="205"/>
      <c r="Z218" s="147"/>
      <c r="AA218" s="147"/>
      <c r="AB218" s="147"/>
      <c r="AC218" s="147"/>
      <c r="AD218" s="152"/>
      <c r="AE218" s="152"/>
      <c r="AF218" s="152"/>
    </row>
    <row r="219" spans="1:32" ht="14.25" customHeight="1">
      <c r="A219" s="200">
        <v>199</v>
      </c>
      <c r="B219" s="30">
        <v>44529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2" t="s">
        <v>32</v>
      </c>
      <c r="O219" s="33">
        <v>0</v>
      </c>
      <c r="P219" s="21" t="s">
        <v>75</v>
      </c>
      <c r="Q219" s="90">
        <v>1.2</v>
      </c>
      <c r="R219" s="26" t="s">
        <v>46</v>
      </c>
      <c r="S219" s="76">
        <v>1</v>
      </c>
      <c r="T219" s="90">
        <f>Q219*S219</f>
        <v>1.2</v>
      </c>
      <c r="U219" s="140" t="s">
        <v>77</v>
      </c>
      <c r="V219" s="34" t="s">
        <v>325</v>
      </c>
      <c r="W219" s="205"/>
      <c r="X219" s="205"/>
      <c r="Y219" s="205"/>
      <c r="Z219" s="147"/>
      <c r="AA219" s="147"/>
      <c r="AB219" s="147"/>
      <c r="AC219" s="147"/>
      <c r="AD219" s="152"/>
      <c r="AE219" s="152"/>
      <c r="AF219" s="152"/>
    </row>
    <row r="220" spans="1:32" ht="15">
      <c r="A220" s="200">
        <v>200</v>
      </c>
      <c r="B220" s="30">
        <v>44530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2" t="s">
        <v>32</v>
      </c>
      <c r="O220" s="33">
        <v>0</v>
      </c>
      <c r="P220" s="21" t="s">
        <v>100</v>
      </c>
      <c r="Q220" s="90">
        <v>3.93041</v>
      </c>
      <c r="R220" s="26" t="s">
        <v>46</v>
      </c>
      <c r="S220" s="76">
        <v>1</v>
      </c>
      <c r="T220" s="90">
        <f>Q220*S220</f>
        <v>3.93041</v>
      </c>
      <c r="U220" s="65" t="s">
        <v>99</v>
      </c>
      <c r="V220" s="34" t="s">
        <v>392</v>
      </c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</row>
    <row r="221" spans="1:32" ht="15">
      <c r="A221" s="200">
        <v>201</v>
      </c>
      <c r="B221" s="30">
        <v>44530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2" t="s">
        <v>32</v>
      </c>
      <c r="O221" s="33">
        <v>0</v>
      </c>
      <c r="P221" s="21" t="s">
        <v>100</v>
      </c>
      <c r="Q221" s="90">
        <v>1.04871</v>
      </c>
      <c r="R221" s="26" t="s">
        <v>46</v>
      </c>
      <c r="S221" s="76">
        <v>1</v>
      </c>
      <c r="T221" s="90">
        <f t="shared" si="5"/>
        <v>1.04871</v>
      </c>
      <c r="U221" s="65" t="s">
        <v>99</v>
      </c>
      <c r="V221" s="52" t="s">
        <v>107</v>
      </c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</row>
    <row r="222" spans="1:32" ht="15.75" customHeight="1">
      <c r="A222" s="200">
        <v>202</v>
      </c>
      <c r="B222" s="150">
        <v>44508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2" t="s">
        <v>32</v>
      </c>
      <c r="O222" s="33">
        <v>0</v>
      </c>
      <c r="P222" s="34" t="s">
        <v>125</v>
      </c>
      <c r="Q222" s="199">
        <v>0.85</v>
      </c>
      <c r="R222" s="100" t="s">
        <v>46</v>
      </c>
      <c r="S222" s="103">
        <v>1</v>
      </c>
      <c r="T222" s="96">
        <f>Q222*S222</f>
        <v>0.85</v>
      </c>
      <c r="U222" s="51" t="s">
        <v>102</v>
      </c>
      <c r="V222" s="52" t="s">
        <v>126</v>
      </c>
      <c r="W222" s="203"/>
      <c r="X222" s="203"/>
      <c r="Y222" s="203"/>
      <c r="Z222" s="203"/>
      <c r="AA222" s="203"/>
      <c r="AB222" s="203"/>
      <c r="AC222" s="203"/>
      <c r="AD222" s="203"/>
      <c r="AE222" s="152"/>
      <c r="AF222" s="152"/>
    </row>
    <row r="223" spans="1:32" ht="15">
      <c r="A223" s="200">
        <v>203</v>
      </c>
      <c r="B223" s="46">
        <v>44516</v>
      </c>
      <c r="C223" s="57">
        <v>0</v>
      </c>
      <c r="D223" s="57">
        <v>0</v>
      </c>
      <c r="E223" s="57">
        <v>0</v>
      </c>
      <c r="F223" s="57">
        <v>0</v>
      </c>
      <c r="G223" s="57">
        <v>0</v>
      </c>
      <c r="H223" s="57">
        <v>0</v>
      </c>
      <c r="I223" s="57">
        <v>0</v>
      </c>
      <c r="J223" s="57">
        <v>0</v>
      </c>
      <c r="K223" s="57">
        <v>0</v>
      </c>
      <c r="L223" s="57">
        <v>0</v>
      </c>
      <c r="M223" s="57">
        <v>0</v>
      </c>
      <c r="N223" s="58" t="s">
        <v>32</v>
      </c>
      <c r="O223" s="59">
        <v>0</v>
      </c>
      <c r="P223" s="40" t="s">
        <v>396</v>
      </c>
      <c r="Q223" s="102">
        <v>0.1</v>
      </c>
      <c r="R223" s="100" t="s">
        <v>46</v>
      </c>
      <c r="S223" s="103">
        <v>1</v>
      </c>
      <c r="T223" s="96">
        <f aca="true" t="shared" si="6" ref="T223:T234">Q223*S223</f>
        <v>0.1</v>
      </c>
      <c r="U223" s="51" t="s">
        <v>213</v>
      </c>
      <c r="V223" s="52" t="s">
        <v>229</v>
      </c>
      <c r="W223" s="203"/>
      <c r="X223" s="203"/>
      <c r="Y223" s="203"/>
      <c r="Z223" s="203"/>
      <c r="AA223" s="203"/>
      <c r="AB223" s="203"/>
      <c r="AC223" s="203"/>
      <c r="AD223" s="203"/>
      <c r="AE223" s="152"/>
      <c r="AF223" s="152"/>
    </row>
    <row r="224" spans="1:32" ht="15.75">
      <c r="A224" s="200">
        <v>204</v>
      </c>
      <c r="B224" s="46">
        <v>44516</v>
      </c>
      <c r="C224" s="57">
        <v>0</v>
      </c>
      <c r="D224" s="57">
        <v>0</v>
      </c>
      <c r="E224" s="57">
        <v>0</v>
      </c>
      <c r="F224" s="57">
        <v>0</v>
      </c>
      <c r="G224" s="57">
        <v>0</v>
      </c>
      <c r="H224" s="57">
        <v>0</v>
      </c>
      <c r="I224" s="57">
        <v>0</v>
      </c>
      <c r="J224" s="57">
        <v>0</v>
      </c>
      <c r="K224" s="57">
        <v>0</v>
      </c>
      <c r="L224" s="57">
        <v>0</v>
      </c>
      <c r="M224" s="57">
        <v>0</v>
      </c>
      <c r="N224" s="58" t="s">
        <v>32</v>
      </c>
      <c r="O224" s="59">
        <v>0</v>
      </c>
      <c r="P224" s="40" t="s">
        <v>397</v>
      </c>
      <c r="Q224" s="102">
        <v>33</v>
      </c>
      <c r="R224" s="100" t="s">
        <v>46</v>
      </c>
      <c r="S224" s="103">
        <v>1</v>
      </c>
      <c r="T224" s="96">
        <f t="shared" si="6"/>
        <v>33</v>
      </c>
      <c r="U224" s="51" t="s">
        <v>398</v>
      </c>
      <c r="V224" s="34" t="s">
        <v>399</v>
      </c>
      <c r="W224" s="156"/>
      <c r="X224" s="157"/>
      <c r="Y224" s="157"/>
      <c r="Z224" s="147"/>
      <c r="AA224" s="147"/>
      <c r="AB224" s="147"/>
      <c r="AC224" s="147"/>
      <c r="AD224" s="152"/>
      <c r="AE224" s="152"/>
      <c r="AF224" s="152"/>
    </row>
    <row r="225" spans="1:32" ht="15.75">
      <c r="A225" s="200">
        <v>205</v>
      </c>
      <c r="B225" s="56">
        <v>44524</v>
      </c>
      <c r="C225" s="57">
        <v>0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57">
        <v>0</v>
      </c>
      <c r="M225" s="57">
        <v>0</v>
      </c>
      <c r="N225" s="58" t="s">
        <v>32</v>
      </c>
      <c r="O225" s="59">
        <v>0</v>
      </c>
      <c r="P225" s="40" t="s">
        <v>397</v>
      </c>
      <c r="Q225" s="104">
        <v>94.5</v>
      </c>
      <c r="R225" s="100" t="s">
        <v>46</v>
      </c>
      <c r="S225" s="103">
        <v>1</v>
      </c>
      <c r="T225" s="96">
        <f t="shared" si="6"/>
        <v>94.5</v>
      </c>
      <c r="U225" s="51" t="s">
        <v>398</v>
      </c>
      <c r="V225" s="34" t="s">
        <v>400</v>
      </c>
      <c r="W225" s="156"/>
      <c r="X225" s="157"/>
      <c r="Y225" s="157"/>
      <c r="Z225" s="147"/>
      <c r="AA225" s="147"/>
      <c r="AB225" s="147"/>
      <c r="AC225" s="147"/>
      <c r="AD225" s="152"/>
      <c r="AE225" s="152"/>
      <c r="AF225" s="152"/>
    </row>
    <row r="226" spans="1:32" ht="15.75">
      <c r="A226" s="200">
        <v>206</v>
      </c>
      <c r="B226" s="56">
        <v>44530</v>
      </c>
      <c r="C226" s="57">
        <v>0</v>
      </c>
      <c r="D226" s="57">
        <v>0</v>
      </c>
      <c r="E226" s="57">
        <v>0</v>
      </c>
      <c r="F226" s="57">
        <v>0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  <c r="L226" s="57">
        <v>0</v>
      </c>
      <c r="M226" s="57">
        <v>0</v>
      </c>
      <c r="N226" s="58" t="s">
        <v>32</v>
      </c>
      <c r="O226" s="59">
        <v>0</v>
      </c>
      <c r="P226" s="40" t="s">
        <v>397</v>
      </c>
      <c r="Q226" s="104">
        <v>22.5</v>
      </c>
      <c r="R226" s="100" t="s">
        <v>46</v>
      </c>
      <c r="S226" s="103">
        <v>1</v>
      </c>
      <c r="T226" s="96">
        <f t="shared" si="6"/>
        <v>22.5</v>
      </c>
      <c r="U226" s="51" t="s">
        <v>398</v>
      </c>
      <c r="V226" s="34" t="s">
        <v>401</v>
      </c>
      <c r="W226" s="156"/>
      <c r="X226" s="157"/>
      <c r="Y226" s="157"/>
      <c r="Z226" s="147"/>
      <c r="AA226" s="147"/>
      <c r="AB226" s="147"/>
      <c r="AC226" s="147"/>
      <c r="AD226" s="152"/>
      <c r="AE226" s="152"/>
      <c r="AF226" s="152"/>
    </row>
    <row r="227" spans="1:32" ht="45">
      <c r="A227" s="200">
        <v>207</v>
      </c>
      <c r="B227" s="56">
        <v>44515</v>
      </c>
      <c r="C227" s="57">
        <v>0</v>
      </c>
      <c r="D227" s="57">
        <v>0</v>
      </c>
      <c r="E227" s="57">
        <v>0</v>
      </c>
      <c r="F227" s="57">
        <v>0</v>
      </c>
      <c r="G227" s="57">
        <v>0</v>
      </c>
      <c r="H227" s="57">
        <v>0</v>
      </c>
      <c r="I227" s="57">
        <v>0</v>
      </c>
      <c r="J227" s="57">
        <v>0</v>
      </c>
      <c r="K227" s="57">
        <v>0</v>
      </c>
      <c r="L227" s="57">
        <v>0</v>
      </c>
      <c r="M227" s="57">
        <v>0</v>
      </c>
      <c r="N227" s="58" t="s">
        <v>32</v>
      </c>
      <c r="O227" s="59">
        <v>0</v>
      </c>
      <c r="P227" s="40" t="s">
        <v>405</v>
      </c>
      <c r="Q227" s="102">
        <v>5</v>
      </c>
      <c r="R227" s="100" t="s">
        <v>46</v>
      </c>
      <c r="S227" s="103">
        <v>1</v>
      </c>
      <c r="T227" s="96">
        <f t="shared" si="6"/>
        <v>5</v>
      </c>
      <c r="U227" s="51" t="s">
        <v>402</v>
      </c>
      <c r="V227" s="34" t="s">
        <v>403</v>
      </c>
      <c r="W227" s="158"/>
      <c r="X227" s="157"/>
      <c r="Y227" s="157"/>
      <c r="Z227" s="147"/>
      <c r="AA227" s="147"/>
      <c r="AB227" s="147"/>
      <c r="AC227" s="147"/>
      <c r="AD227" s="152"/>
      <c r="AE227" s="152"/>
      <c r="AF227" s="152"/>
    </row>
    <row r="228" spans="1:32" ht="15.75">
      <c r="A228" s="200">
        <v>208</v>
      </c>
      <c r="B228" s="56">
        <v>44508</v>
      </c>
      <c r="C228" s="57">
        <v>0</v>
      </c>
      <c r="D228" s="57">
        <v>0</v>
      </c>
      <c r="E228" s="57">
        <v>0</v>
      </c>
      <c r="F228" s="57">
        <v>0</v>
      </c>
      <c r="G228" s="57">
        <v>0</v>
      </c>
      <c r="H228" s="57">
        <v>0</v>
      </c>
      <c r="I228" s="57">
        <v>0</v>
      </c>
      <c r="J228" s="57">
        <v>0</v>
      </c>
      <c r="K228" s="57">
        <v>0</v>
      </c>
      <c r="L228" s="57">
        <v>0</v>
      </c>
      <c r="M228" s="57">
        <v>0</v>
      </c>
      <c r="N228" s="58" t="s">
        <v>32</v>
      </c>
      <c r="O228" s="59">
        <v>0</v>
      </c>
      <c r="P228" s="40" t="s">
        <v>404</v>
      </c>
      <c r="Q228" s="102">
        <v>15.161</v>
      </c>
      <c r="R228" s="100" t="s">
        <v>46</v>
      </c>
      <c r="S228" s="103">
        <v>1</v>
      </c>
      <c r="T228" s="96">
        <f t="shared" si="6"/>
        <v>15.161</v>
      </c>
      <c r="U228" s="51" t="s">
        <v>406</v>
      </c>
      <c r="V228" s="34" t="s">
        <v>407</v>
      </c>
      <c r="W228" s="158"/>
      <c r="X228" s="157"/>
      <c r="Y228" s="157"/>
      <c r="Z228" s="147"/>
      <c r="AA228" s="147"/>
      <c r="AB228" s="147"/>
      <c r="AC228" s="147"/>
      <c r="AD228" s="152"/>
      <c r="AE228" s="152"/>
      <c r="AF228" s="152"/>
    </row>
    <row r="229" spans="1:32" ht="30" customHeight="1">
      <c r="A229" s="200">
        <v>209</v>
      </c>
      <c r="B229" s="30">
        <v>44530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2" t="s">
        <v>32</v>
      </c>
      <c r="O229" s="33">
        <v>0</v>
      </c>
      <c r="P229" s="21" t="s">
        <v>410</v>
      </c>
      <c r="Q229" s="90">
        <v>0.27956</v>
      </c>
      <c r="R229" s="100" t="s">
        <v>46</v>
      </c>
      <c r="S229" s="76">
        <v>1</v>
      </c>
      <c r="T229" s="96">
        <f t="shared" si="6"/>
        <v>0.27956</v>
      </c>
      <c r="U229" s="50" t="s">
        <v>408</v>
      </c>
      <c r="V229" s="47" t="s">
        <v>409</v>
      </c>
      <c r="W229" s="148"/>
      <c r="X229" s="148"/>
      <c r="Y229" s="147"/>
      <c r="Z229" s="147"/>
      <c r="AA229" s="147"/>
      <c r="AB229" s="147"/>
      <c r="AC229" s="147"/>
      <c r="AD229" s="152"/>
      <c r="AE229" s="152"/>
      <c r="AF229" s="152"/>
    </row>
    <row r="230" spans="1:32" ht="32.25" customHeight="1">
      <c r="A230" s="200">
        <v>210</v>
      </c>
      <c r="B230" s="30">
        <v>44530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2" t="s">
        <v>32</v>
      </c>
      <c r="O230" s="33">
        <v>0</v>
      </c>
      <c r="P230" s="21" t="s">
        <v>411</v>
      </c>
      <c r="Q230" s="228">
        <v>2.6625</v>
      </c>
      <c r="R230" s="100" t="s">
        <v>46</v>
      </c>
      <c r="S230" s="76">
        <v>1</v>
      </c>
      <c r="T230" s="96">
        <f>Q230*S230</f>
        <v>2.6625</v>
      </c>
      <c r="U230" s="50" t="s">
        <v>412</v>
      </c>
      <c r="V230" s="47" t="s">
        <v>413</v>
      </c>
      <c r="W230" s="159"/>
      <c r="X230" s="152"/>
      <c r="Y230" s="152"/>
      <c r="Z230" s="152"/>
      <c r="AA230" s="152"/>
      <c r="AB230" s="152"/>
      <c r="AC230" s="152"/>
      <c r="AD230" s="152"/>
      <c r="AE230" s="152"/>
      <c r="AF230" s="152"/>
    </row>
    <row r="231" spans="1:32" s="23" customFormat="1" ht="30">
      <c r="A231" s="200">
        <v>211</v>
      </c>
      <c r="B231" s="30">
        <v>44530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2" t="s">
        <v>32</v>
      </c>
      <c r="O231" s="33">
        <v>0</v>
      </c>
      <c r="P231" s="21" t="s">
        <v>410</v>
      </c>
      <c r="Q231" s="90">
        <v>3.3725</v>
      </c>
      <c r="R231" s="100" t="s">
        <v>46</v>
      </c>
      <c r="S231" s="76">
        <v>1</v>
      </c>
      <c r="T231" s="96">
        <f t="shared" si="6"/>
        <v>3.3725</v>
      </c>
      <c r="U231" s="27" t="s">
        <v>414</v>
      </c>
      <c r="V231" s="174" t="s">
        <v>415</v>
      </c>
      <c r="W231" s="156"/>
      <c r="X231" s="157"/>
      <c r="Y231" s="157"/>
      <c r="Z231" s="157"/>
      <c r="AA231" s="157"/>
      <c r="AB231" s="157"/>
      <c r="AC231" s="157"/>
      <c r="AD231" s="157"/>
      <c r="AE231" s="157"/>
      <c r="AF231" s="157"/>
    </row>
    <row r="232" spans="1:32" s="23" customFormat="1" ht="30.75" customHeight="1">
      <c r="A232" s="200">
        <v>212</v>
      </c>
      <c r="B232" s="30">
        <v>44526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72" t="s">
        <v>32</v>
      </c>
      <c r="O232" s="67">
        <v>0</v>
      </c>
      <c r="P232" s="21" t="s">
        <v>421</v>
      </c>
      <c r="Q232" s="229">
        <v>25.56</v>
      </c>
      <c r="R232" s="100" t="s">
        <v>46</v>
      </c>
      <c r="S232" s="99">
        <v>1</v>
      </c>
      <c r="T232" s="96">
        <f t="shared" si="6"/>
        <v>25.56</v>
      </c>
      <c r="U232" s="27" t="s">
        <v>417</v>
      </c>
      <c r="V232" s="174" t="s">
        <v>416</v>
      </c>
      <c r="W232" s="160"/>
      <c r="X232" s="157"/>
      <c r="Y232" s="157"/>
      <c r="Z232" s="157"/>
      <c r="AA232" s="157"/>
      <c r="AB232" s="157"/>
      <c r="AC232" s="157"/>
      <c r="AD232" s="157"/>
      <c r="AE232" s="157"/>
      <c r="AF232" s="157"/>
    </row>
    <row r="233" spans="1:32" s="23" customFormat="1" ht="45">
      <c r="A233" s="200">
        <v>213</v>
      </c>
      <c r="B233" s="68">
        <v>44515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72" t="s">
        <v>32</v>
      </c>
      <c r="O233" s="67">
        <v>0</v>
      </c>
      <c r="P233" s="54" t="s">
        <v>405</v>
      </c>
      <c r="Q233" s="230">
        <v>3.55</v>
      </c>
      <c r="R233" s="100" t="s">
        <v>46</v>
      </c>
      <c r="S233" s="99">
        <v>1</v>
      </c>
      <c r="T233" s="96">
        <f t="shared" si="6"/>
        <v>3.55</v>
      </c>
      <c r="U233" s="27" t="s">
        <v>402</v>
      </c>
      <c r="V233" s="73" t="s">
        <v>403</v>
      </c>
      <c r="W233" s="156"/>
      <c r="X233" s="157"/>
      <c r="Y233" s="157"/>
      <c r="Z233" s="157"/>
      <c r="AA233" s="157"/>
      <c r="AB233" s="157"/>
      <c r="AC233" s="157"/>
      <c r="AD233" s="157"/>
      <c r="AE233" s="157"/>
      <c r="AF233" s="157"/>
    </row>
    <row r="234" spans="1:32" s="23" customFormat="1" ht="45">
      <c r="A234" s="200">
        <v>214</v>
      </c>
      <c r="B234" s="30">
        <v>44530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75">
        <v>0</v>
      </c>
      <c r="N234" s="74" t="s">
        <v>32</v>
      </c>
      <c r="O234" s="69">
        <v>0</v>
      </c>
      <c r="P234" s="40" t="s">
        <v>420</v>
      </c>
      <c r="Q234" s="230">
        <v>6.39</v>
      </c>
      <c r="R234" s="100" t="s">
        <v>46</v>
      </c>
      <c r="S234" s="101">
        <v>1</v>
      </c>
      <c r="T234" s="96">
        <f t="shared" si="6"/>
        <v>6.39</v>
      </c>
      <c r="U234" s="27" t="s">
        <v>418</v>
      </c>
      <c r="V234" s="73" t="s">
        <v>419</v>
      </c>
      <c r="W234" s="156"/>
      <c r="X234" s="157"/>
      <c r="Y234" s="157"/>
      <c r="Z234" s="157"/>
      <c r="AA234" s="157"/>
      <c r="AB234" s="157"/>
      <c r="AC234" s="157"/>
      <c r="AD234" s="157"/>
      <c r="AE234" s="157"/>
      <c r="AF234" s="157"/>
    </row>
    <row r="235" spans="1:32" s="23" customFormat="1" ht="36" customHeight="1">
      <c r="A235" s="115"/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8"/>
      <c r="O235" s="118"/>
      <c r="P235" s="119" t="s">
        <v>78</v>
      </c>
      <c r="Q235" s="120"/>
      <c r="R235" s="121"/>
      <c r="S235" s="122"/>
      <c r="T235" s="120"/>
      <c r="U235" s="121"/>
      <c r="V235" s="121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</row>
    <row r="236" spans="1:32" s="23" customFormat="1" ht="38.25" customHeight="1">
      <c r="A236" s="93">
        <v>215</v>
      </c>
      <c r="B236" s="60">
        <v>44530</v>
      </c>
      <c r="C236" s="61"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61">
        <v>0</v>
      </c>
      <c r="K236" s="61">
        <v>0</v>
      </c>
      <c r="L236" s="61">
        <v>0</v>
      </c>
      <c r="M236" s="61">
        <v>0</v>
      </c>
      <c r="N236" s="62" t="s">
        <v>32</v>
      </c>
      <c r="O236" s="63">
        <v>0</v>
      </c>
      <c r="P236" s="53" t="s">
        <v>79</v>
      </c>
      <c r="Q236" s="105">
        <v>0.032</v>
      </c>
      <c r="R236" s="55" t="s">
        <v>48</v>
      </c>
      <c r="S236" s="225">
        <v>1245</v>
      </c>
      <c r="T236" s="226">
        <f>Q236*S236</f>
        <v>39.84</v>
      </c>
      <c r="U236" s="64" t="s">
        <v>80</v>
      </c>
      <c r="V236" s="202" t="s">
        <v>422</v>
      </c>
      <c r="W236" s="222"/>
      <c r="X236" s="222"/>
      <c r="Y236" s="157"/>
      <c r="Z236" s="157"/>
      <c r="AA236" s="157"/>
      <c r="AB236" s="157"/>
      <c r="AC236" s="157"/>
      <c r="AD236" s="157"/>
      <c r="AE236" s="157"/>
      <c r="AF236" s="157"/>
    </row>
    <row r="237" spans="1:32" s="23" customFormat="1" ht="39" customHeight="1">
      <c r="A237" s="127">
        <v>216</v>
      </c>
      <c r="B237" s="60">
        <v>44530</v>
      </c>
      <c r="C237" s="61">
        <v>0</v>
      </c>
      <c r="D237" s="61">
        <v>0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2" t="s">
        <v>32</v>
      </c>
      <c r="O237" s="63">
        <v>0</v>
      </c>
      <c r="P237" s="53" t="s">
        <v>79</v>
      </c>
      <c r="Q237" s="105">
        <v>0.032</v>
      </c>
      <c r="R237" s="55" t="s">
        <v>48</v>
      </c>
      <c r="S237" s="225">
        <v>1925</v>
      </c>
      <c r="T237" s="226">
        <f>Q237*S237</f>
        <v>61.6</v>
      </c>
      <c r="U237" s="64" t="s">
        <v>80</v>
      </c>
      <c r="V237" s="202" t="s">
        <v>423</v>
      </c>
      <c r="W237" s="222"/>
      <c r="X237" s="222"/>
      <c r="Y237" s="157"/>
      <c r="Z237" s="157"/>
      <c r="AA237" s="157"/>
      <c r="AB237" s="157"/>
      <c r="AC237" s="157"/>
      <c r="AD237" s="157"/>
      <c r="AE237" s="157"/>
      <c r="AF237" s="157"/>
    </row>
    <row r="238" spans="1:32" ht="28.5" customHeight="1">
      <c r="A238" s="93">
        <v>217</v>
      </c>
      <c r="B238" s="113">
        <v>44530</v>
      </c>
      <c r="C238" s="177">
        <v>0</v>
      </c>
      <c r="D238" s="177">
        <v>0</v>
      </c>
      <c r="E238" s="177">
        <v>0</v>
      </c>
      <c r="F238" s="177">
        <v>0</v>
      </c>
      <c r="G238" s="177">
        <v>0</v>
      </c>
      <c r="H238" s="177">
        <v>0</v>
      </c>
      <c r="I238" s="177">
        <v>0</v>
      </c>
      <c r="J238" s="177">
        <v>0</v>
      </c>
      <c r="K238" s="177">
        <v>0</v>
      </c>
      <c r="L238" s="177">
        <v>0</v>
      </c>
      <c r="M238" s="177">
        <v>0</v>
      </c>
      <c r="N238" s="178" t="s">
        <v>32</v>
      </c>
      <c r="O238" s="179">
        <v>0</v>
      </c>
      <c r="P238" s="180" t="s">
        <v>81</v>
      </c>
      <c r="Q238" s="181">
        <v>0.05132</v>
      </c>
      <c r="R238" s="182" t="s">
        <v>48</v>
      </c>
      <c r="S238" s="227">
        <v>597</v>
      </c>
      <c r="T238" s="226">
        <v>30.63811</v>
      </c>
      <c r="U238" s="183" t="s">
        <v>86</v>
      </c>
      <c r="V238" s="184" t="s">
        <v>391</v>
      </c>
      <c r="W238" s="222"/>
      <c r="X238" s="222"/>
      <c r="Y238" s="152"/>
      <c r="Z238" s="152"/>
      <c r="AA238" s="152"/>
      <c r="AB238" s="152"/>
      <c r="AC238" s="152"/>
      <c r="AD238" s="152"/>
      <c r="AE238" s="152"/>
      <c r="AF238" s="152"/>
    </row>
    <row r="239" spans="1:32" ht="15">
      <c r="A239" s="127">
        <v>218</v>
      </c>
      <c r="B239" s="185">
        <v>44501</v>
      </c>
      <c r="C239" s="177">
        <v>0</v>
      </c>
      <c r="D239" s="177">
        <v>0</v>
      </c>
      <c r="E239" s="177">
        <v>0</v>
      </c>
      <c r="F239" s="177">
        <v>0</v>
      </c>
      <c r="G239" s="177">
        <v>0</v>
      </c>
      <c r="H239" s="177">
        <v>0</v>
      </c>
      <c r="I239" s="177">
        <v>0</v>
      </c>
      <c r="J239" s="177">
        <v>0</v>
      </c>
      <c r="K239" s="177">
        <v>0</v>
      </c>
      <c r="L239" s="177">
        <v>0</v>
      </c>
      <c r="M239" s="177">
        <v>0</v>
      </c>
      <c r="N239" s="178" t="s">
        <v>32</v>
      </c>
      <c r="O239" s="179">
        <v>0</v>
      </c>
      <c r="P239" s="34" t="s">
        <v>96</v>
      </c>
      <c r="Q239" s="188">
        <v>0.05264</v>
      </c>
      <c r="R239" s="189" t="s">
        <v>48</v>
      </c>
      <c r="S239" s="223">
        <v>53.2</v>
      </c>
      <c r="T239" s="224">
        <v>2.8</v>
      </c>
      <c r="U239" s="190" t="s">
        <v>129</v>
      </c>
      <c r="V239" s="184" t="s">
        <v>130</v>
      </c>
      <c r="W239" s="218"/>
      <c r="X239" s="219"/>
      <c r="Y239" s="219"/>
      <c r="Z239" s="219"/>
      <c r="AA239" s="155"/>
      <c r="AB239" s="152"/>
      <c r="AC239" s="152"/>
      <c r="AD239" s="152"/>
      <c r="AE239" s="152"/>
      <c r="AF239" s="152"/>
    </row>
    <row r="240" spans="1:32" ht="15">
      <c r="A240" s="93">
        <v>219</v>
      </c>
      <c r="B240" s="185">
        <v>44501</v>
      </c>
      <c r="C240" s="177">
        <v>0</v>
      </c>
      <c r="D240" s="177">
        <v>0</v>
      </c>
      <c r="E240" s="177">
        <v>0</v>
      </c>
      <c r="F240" s="177">
        <v>0</v>
      </c>
      <c r="G240" s="177">
        <v>0</v>
      </c>
      <c r="H240" s="177">
        <v>0</v>
      </c>
      <c r="I240" s="177">
        <v>0</v>
      </c>
      <c r="J240" s="177">
        <v>0</v>
      </c>
      <c r="K240" s="177">
        <v>0</v>
      </c>
      <c r="L240" s="177">
        <v>0</v>
      </c>
      <c r="M240" s="177">
        <v>0</v>
      </c>
      <c r="N240" s="178" t="s">
        <v>32</v>
      </c>
      <c r="O240" s="179">
        <v>0</v>
      </c>
      <c r="P240" s="34" t="s">
        <v>97</v>
      </c>
      <c r="Q240" s="188">
        <v>0.04965</v>
      </c>
      <c r="R240" s="189" t="s">
        <v>48</v>
      </c>
      <c r="S240" s="223">
        <v>50.36</v>
      </c>
      <c r="T240" s="224">
        <v>2.5</v>
      </c>
      <c r="U240" s="190" t="s">
        <v>129</v>
      </c>
      <c r="V240" s="184" t="s">
        <v>131</v>
      </c>
      <c r="W240" s="218"/>
      <c r="X240" s="219"/>
      <c r="Y240" s="219"/>
      <c r="Z240" s="219"/>
      <c r="AA240" s="155"/>
      <c r="AB240" s="152"/>
      <c r="AC240" s="152"/>
      <c r="AD240" s="152"/>
      <c r="AE240" s="152"/>
      <c r="AF240" s="152"/>
    </row>
    <row r="241" spans="1:32" ht="15">
      <c r="A241" s="127">
        <v>220</v>
      </c>
      <c r="B241" s="185">
        <v>44504</v>
      </c>
      <c r="C241" s="177">
        <v>0</v>
      </c>
      <c r="D241" s="177">
        <v>0</v>
      </c>
      <c r="E241" s="177">
        <v>0</v>
      </c>
      <c r="F241" s="177">
        <v>0</v>
      </c>
      <c r="G241" s="177">
        <v>0</v>
      </c>
      <c r="H241" s="177">
        <v>0</v>
      </c>
      <c r="I241" s="177">
        <v>0</v>
      </c>
      <c r="J241" s="177">
        <v>0</v>
      </c>
      <c r="K241" s="177">
        <v>0</v>
      </c>
      <c r="L241" s="177">
        <v>0</v>
      </c>
      <c r="M241" s="177">
        <v>0</v>
      </c>
      <c r="N241" s="178" t="s">
        <v>32</v>
      </c>
      <c r="O241" s="179">
        <v>0</v>
      </c>
      <c r="P241" s="34" t="s">
        <v>96</v>
      </c>
      <c r="Q241" s="188">
        <v>0.05264</v>
      </c>
      <c r="R241" s="189" t="s">
        <v>48</v>
      </c>
      <c r="S241" s="223">
        <v>53.2</v>
      </c>
      <c r="T241" s="224">
        <v>2.8</v>
      </c>
      <c r="U241" s="190" t="s">
        <v>129</v>
      </c>
      <c r="V241" s="184" t="s">
        <v>132</v>
      </c>
      <c r="W241" s="218"/>
      <c r="X241" s="219"/>
      <c r="Y241" s="219"/>
      <c r="Z241" s="219"/>
      <c r="AA241" s="155"/>
      <c r="AB241" s="152"/>
      <c r="AC241" s="152"/>
      <c r="AD241" s="152"/>
      <c r="AE241" s="152"/>
      <c r="AF241" s="152"/>
    </row>
    <row r="242" spans="1:32" ht="15">
      <c r="A242" s="93">
        <v>221</v>
      </c>
      <c r="B242" s="185">
        <v>44503</v>
      </c>
      <c r="C242" s="177">
        <v>0</v>
      </c>
      <c r="D242" s="177">
        <v>0</v>
      </c>
      <c r="E242" s="177">
        <v>0</v>
      </c>
      <c r="F242" s="177">
        <v>0</v>
      </c>
      <c r="G242" s="177">
        <v>0</v>
      </c>
      <c r="H242" s="177">
        <v>0</v>
      </c>
      <c r="I242" s="177">
        <v>0</v>
      </c>
      <c r="J242" s="177">
        <v>0</v>
      </c>
      <c r="K242" s="177">
        <v>0</v>
      </c>
      <c r="L242" s="177">
        <v>0</v>
      </c>
      <c r="M242" s="177">
        <v>0</v>
      </c>
      <c r="N242" s="178" t="s">
        <v>32</v>
      </c>
      <c r="O242" s="179">
        <v>0</v>
      </c>
      <c r="P242" s="34" t="s">
        <v>97</v>
      </c>
      <c r="Q242" s="188">
        <v>0.04914</v>
      </c>
      <c r="R242" s="189" t="s">
        <v>48</v>
      </c>
      <c r="S242" s="223">
        <v>20.35</v>
      </c>
      <c r="T242" s="224">
        <f>Q242*S242</f>
        <v>0.9999990000000001</v>
      </c>
      <c r="U242" s="190" t="s">
        <v>129</v>
      </c>
      <c r="V242" s="184" t="s">
        <v>133</v>
      </c>
      <c r="W242" s="218"/>
      <c r="X242" s="219"/>
      <c r="Y242" s="219"/>
      <c r="Z242" s="219"/>
      <c r="AA242" s="155"/>
      <c r="AB242" s="152"/>
      <c r="AC242" s="152"/>
      <c r="AD242" s="152"/>
      <c r="AE242" s="152"/>
      <c r="AF242" s="152"/>
    </row>
    <row r="243" spans="1:32" ht="15">
      <c r="A243" s="93">
        <v>223</v>
      </c>
      <c r="B243" s="185">
        <v>44508</v>
      </c>
      <c r="C243" s="177">
        <v>0</v>
      </c>
      <c r="D243" s="177">
        <v>0</v>
      </c>
      <c r="E243" s="177">
        <v>0</v>
      </c>
      <c r="F243" s="177">
        <v>0</v>
      </c>
      <c r="G243" s="177">
        <v>0</v>
      </c>
      <c r="H243" s="177">
        <v>0</v>
      </c>
      <c r="I243" s="177">
        <v>0</v>
      </c>
      <c r="J243" s="177">
        <v>0</v>
      </c>
      <c r="K243" s="177">
        <v>0</v>
      </c>
      <c r="L243" s="177">
        <v>0</v>
      </c>
      <c r="M243" s="177">
        <v>0</v>
      </c>
      <c r="N243" s="178" t="s">
        <v>32</v>
      </c>
      <c r="O243" s="179">
        <v>0</v>
      </c>
      <c r="P243" s="34" t="s">
        <v>97</v>
      </c>
      <c r="Q243" s="188">
        <v>0.0498</v>
      </c>
      <c r="R243" s="189" t="s">
        <v>48</v>
      </c>
      <c r="S243" s="223">
        <v>50.21</v>
      </c>
      <c r="T243" s="224">
        <v>2.5</v>
      </c>
      <c r="U243" s="190" t="s">
        <v>129</v>
      </c>
      <c r="V243" s="184" t="s">
        <v>134</v>
      </c>
      <c r="W243" s="218"/>
      <c r="X243" s="219"/>
      <c r="Y243" s="219"/>
      <c r="Z243" s="219"/>
      <c r="AA243" s="155"/>
      <c r="AB243" s="152"/>
      <c r="AC243" s="152"/>
      <c r="AD243" s="152"/>
      <c r="AE243" s="152"/>
      <c r="AF243" s="152"/>
    </row>
    <row r="244" spans="1:32" ht="15">
      <c r="A244" s="127">
        <v>224</v>
      </c>
      <c r="B244" s="185">
        <v>44509</v>
      </c>
      <c r="C244" s="177">
        <v>0</v>
      </c>
      <c r="D244" s="177">
        <v>0</v>
      </c>
      <c r="E244" s="177">
        <v>0</v>
      </c>
      <c r="F244" s="177">
        <v>0</v>
      </c>
      <c r="G244" s="177">
        <v>0</v>
      </c>
      <c r="H244" s="177">
        <v>0</v>
      </c>
      <c r="I244" s="177">
        <v>0</v>
      </c>
      <c r="J244" s="177">
        <v>0</v>
      </c>
      <c r="K244" s="177">
        <v>0</v>
      </c>
      <c r="L244" s="177">
        <v>0</v>
      </c>
      <c r="M244" s="177">
        <v>0</v>
      </c>
      <c r="N244" s="178" t="s">
        <v>32</v>
      </c>
      <c r="O244" s="179">
        <v>0</v>
      </c>
      <c r="P244" s="34" t="s">
        <v>97</v>
      </c>
      <c r="Q244" s="188">
        <v>0.04929</v>
      </c>
      <c r="R244" s="189" t="s">
        <v>48</v>
      </c>
      <c r="S244" s="223">
        <v>20.29</v>
      </c>
      <c r="T244" s="224">
        <v>1</v>
      </c>
      <c r="U244" s="190" t="s">
        <v>143</v>
      </c>
      <c r="V244" s="184" t="s">
        <v>145</v>
      </c>
      <c r="W244" s="218"/>
      <c r="X244" s="219"/>
      <c r="Y244" s="219"/>
      <c r="Z244" s="219"/>
      <c r="AA244" s="155"/>
      <c r="AB244" s="152"/>
      <c r="AC244" s="152"/>
      <c r="AD244" s="152"/>
      <c r="AE244" s="152"/>
      <c r="AF244" s="152"/>
    </row>
    <row r="245" spans="1:32" ht="15">
      <c r="A245" s="93">
        <v>225</v>
      </c>
      <c r="B245" s="185">
        <v>44509</v>
      </c>
      <c r="C245" s="177">
        <v>0</v>
      </c>
      <c r="D245" s="177">
        <v>0</v>
      </c>
      <c r="E245" s="177">
        <v>0</v>
      </c>
      <c r="F245" s="177">
        <v>0</v>
      </c>
      <c r="G245" s="177">
        <v>0</v>
      </c>
      <c r="H245" s="177">
        <v>0</v>
      </c>
      <c r="I245" s="177">
        <v>0</v>
      </c>
      <c r="J245" s="177">
        <v>0</v>
      </c>
      <c r="K245" s="177">
        <v>0</v>
      </c>
      <c r="L245" s="177">
        <v>0</v>
      </c>
      <c r="M245" s="177">
        <v>0</v>
      </c>
      <c r="N245" s="178" t="s">
        <v>32</v>
      </c>
      <c r="O245" s="179">
        <v>0</v>
      </c>
      <c r="P245" s="34" t="s">
        <v>95</v>
      </c>
      <c r="Q245" s="188">
        <v>0.04753</v>
      </c>
      <c r="R245" s="189" t="s">
        <v>48</v>
      </c>
      <c r="S245" s="223">
        <v>10.52</v>
      </c>
      <c r="T245" s="224">
        <v>0.5</v>
      </c>
      <c r="U245" s="190" t="s">
        <v>143</v>
      </c>
      <c r="V245" s="184" t="s">
        <v>146</v>
      </c>
      <c r="W245" s="218"/>
      <c r="X245" s="219"/>
      <c r="Y245" s="219"/>
      <c r="Z245" s="219"/>
      <c r="AA245" s="219"/>
      <c r="AB245" s="152"/>
      <c r="AC245" s="152"/>
      <c r="AD245" s="152"/>
      <c r="AE245" s="152"/>
      <c r="AF245" s="152"/>
    </row>
    <row r="246" spans="1:32" ht="15">
      <c r="A246" s="127">
        <v>228</v>
      </c>
      <c r="B246" s="185">
        <v>44515</v>
      </c>
      <c r="C246" s="177">
        <v>0</v>
      </c>
      <c r="D246" s="177">
        <v>0</v>
      </c>
      <c r="E246" s="177">
        <v>0</v>
      </c>
      <c r="F246" s="177">
        <v>0</v>
      </c>
      <c r="G246" s="177">
        <v>0</v>
      </c>
      <c r="H246" s="177">
        <v>0</v>
      </c>
      <c r="I246" s="177">
        <v>0</v>
      </c>
      <c r="J246" s="177">
        <v>0</v>
      </c>
      <c r="K246" s="177">
        <v>0</v>
      </c>
      <c r="L246" s="177">
        <v>0</v>
      </c>
      <c r="M246" s="177">
        <v>0</v>
      </c>
      <c r="N246" s="178" t="s">
        <v>32</v>
      </c>
      <c r="O246" s="179">
        <v>0</v>
      </c>
      <c r="P246" s="34" t="s">
        <v>97</v>
      </c>
      <c r="Q246" s="188">
        <v>0.0486</v>
      </c>
      <c r="R246" s="189" t="s">
        <v>48</v>
      </c>
      <c r="S246" s="223">
        <v>200</v>
      </c>
      <c r="T246" s="224">
        <f>Q246*S246</f>
        <v>9.719999999999999</v>
      </c>
      <c r="U246" s="190" t="s">
        <v>202</v>
      </c>
      <c r="V246" s="184" t="s">
        <v>203</v>
      </c>
      <c r="W246" s="218"/>
      <c r="X246" s="219"/>
      <c r="Y246" s="219"/>
      <c r="Z246" s="219"/>
      <c r="AA246" s="155"/>
      <c r="AB246" s="152"/>
      <c r="AC246" s="152"/>
      <c r="AD246" s="152"/>
      <c r="AE246" s="152"/>
      <c r="AF246" s="152"/>
    </row>
    <row r="247" spans="1:32" ht="15">
      <c r="A247" s="93">
        <v>229</v>
      </c>
      <c r="B247" s="185">
        <v>44517</v>
      </c>
      <c r="C247" s="177">
        <v>0</v>
      </c>
      <c r="D247" s="177">
        <v>0</v>
      </c>
      <c r="E247" s="177">
        <v>0</v>
      </c>
      <c r="F247" s="177">
        <v>0</v>
      </c>
      <c r="G247" s="177">
        <v>0</v>
      </c>
      <c r="H247" s="177">
        <v>0</v>
      </c>
      <c r="I247" s="177">
        <v>0</v>
      </c>
      <c r="J247" s="177">
        <v>0</v>
      </c>
      <c r="K247" s="177">
        <v>0</v>
      </c>
      <c r="L247" s="177">
        <v>0</v>
      </c>
      <c r="M247" s="177">
        <v>0</v>
      </c>
      <c r="N247" s="178" t="s">
        <v>32</v>
      </c>
      <c r="O247" s="179">
        <v>0</v>
      </c>
      <c r="P247" s="34" t="s">
        <v>97</v>
      </c>
      <c r="Q247" s="188">
        <v>0.04939</v>
      </c>
      <c r="R247" s="189" t="s">
        <v>48</v>
      </c>
      <c r="S247" s="223">
        <v>20.25</v>
      </c>
      <c r="T247" s="224">
        <v>1</v>
      </c>
      <c r="U247" s="190" t="s">
        <v>143</v>
      </c>
      <c r="V247" s="184" t="s">
        <v>257</v>
      </c>
      <c r="W247" s="218"/>
      <c r="X247" s="219"/>
      <c r="Y247" s="219"/>
      <c r="Z247" s="219"/>
      <c r="AA247" s="155"/>
      <c r="AB247" s="152"/>
      <c r="AC247" s="152"/>
      <c r="AD247" s="152"/>
      <c r="AE247" s="152"/>
      <c r="AF247" s="152"/>
    </row>
    <row r="248" spans="1:32" ht="15">
      <c r="A248" s="127">
        <v>230</v>
      </c>
      <c r="B248" s="185">
        <v>44510</v>
      </c>
      <c r="C248" s="177">
        <v>0</v>
      </c>
      <c r="D248" s="177">
        <v>0</v>
      </c>
      <c r="E248" s="177">
        <v>0</v>
      </c>
      <c r="F248" s="177">
        <v>0</v>
      </c>
      <c r="G248" s="177">
        <v>0</v>
      </c>
      <c r="H248" s="177">
        <v>0</v>
      </c>
      <c r="I248" s="177">
        <v>0</v>
      </c>
      <c r="J248" s="177">
        <v>0</v>
      </c>
      <c r="K248" s="177">
        <v>0</v>
      </c>
      <c r="L248" s="177">
        <v>0</v>
      </c>
      <c r="M248" s="177">
        <v>0</v>
      </c>
      <c r="N248" s="178" t="s">
        <v>32</v>
      </c>
      <c r="O248" s="179">
        <v>0</v>
      </c>
      <c r="P248" s="34" t="s">
        <v>95</v>
      </c>
      <c r="Q248" s="188">
        <v>0.0463</v>
      </c>
      <c r="R248" s="189" t="s">
        <v>48</v>
      </c>
      <c r="S248" s="223">
        <v>10.88</v>
      </c>
      <c r="T248" s="224">
        <f>Q248*S248</f>
        <v>0.5037440000000001</v>
      </c>
      <c r="U248" s="190" t="s">
        <v>202</v>
      </c>
      <c r="V248" s="184" t="s">
        <v>258</v>
      </c>
      <c r="W248" s="218"/>
      <c r="X248" s="219"/>
      <c r="Y248" s="219"/>
      <c r="Z248" s="191"/>
      <c r="AA248" s="155"/>
      <c r="AB248" s="152"/>
      <c r="AC248" s="152"/>
      <c r="AD248" s="152"/>
      <c r="AE248" s="152"/>
      <c r="AF248" s="152"/>
    </row>
    <row r="249" spans="1:32" ht="15">
      <c r="A249" s="93">
        <v>231</v>
      </c>
      <c r="B249" s="185">
        <v>44510</v>
      </c>
      <c r="C249" s="186">
        <v>0</v>
      </c>
      <c r="D249" s="186">
        <v>0</v>
      </c>
      <c r="E249" s="186">
        <v>0</v>
      </c>
      <c r="F249" s="186">
        <v>0</v>
      </c>
      <c r="G249" s="186">
        <v>0</v>
      </c>
      <c r="H249" s="186">
        <v>0</v>
      </c>
      <c r="I249" s="186">
        <v>0</v>
      </c>
      <c r="J249" s="186">
        <v>0</v>
      </c>
      <c r="K249" s="186">
        <v>0</v>
      </c>
      <c r="L249" s="186">
        <v>0</v>
      </c>
      <c r="M249" s="186">
        <v>0</v>
      </c>
      <c r="N249" s="187" t="s">
        <v>32</v>
      </c>
      <c r="O249" s="193">
        <v>0</v>
      </c>
      <c r="P249" s="34" t="s">
        <v>95</v>
      </c>
      <c r="Q249" s="188">
        <v>0.04629</v>
      </c>
      <c r="R249" s="189" t="s">
        <v>48</v>
      </c>
      <c r="S249" s="223">
        <v>6.4</v>
      </c>
      <c r="T249" s="224">
        <f>Q249*S249</f>
        <v>0.296256</v>
      </c>
      <c r="U249" s="190" t="s">
        <v>202</v>
      </c>
      <c r="V249" s="190" t="s">
        <v>258</v>
      </c>
      <c r="W249" s="218"/>
      <c r="X249" s="219"/>
      <c r="Y249" s="219"/>
      <c r="Z249" s="194"/>
      <c r="AA249" s="155"/>
      <c r="AB249" s="152"/>
      <c r="AC249" s="152"/>
      <c r="AD249" s="152"/>
      <c r="AE249" s="152"/>
      <c r="AF249" s="152"/>
    </row>
    <row r="250" spans="1:32" ht="15">
      <c r="A250" s="127">
        <v>232</v>
      </c>
      <c r="B250" s="185">
        <v>44523</v>
      </c>
      <c r="C250" s="186">
        <v>0</v>
      </c>
      <c r="D250" s="186">
        <v>0</v>
      </c>
      <c r="E250" s="186">
        <v>0</v>
      </c>
      <c r="F250" s="186">
        <v>0</v>
      </c>
      <c r="G250" s="186">
        <v>0</v>
      </c>
      <c r="H250" s="186">
        <v>0</v>
      </c>
      <c r="I250" s="186">
        <v>0</v>
      </c>
      <c r="J250" s="186">
        <v>0</v>
      </c>
      <c r="K250" s="186">
        <v>0</v>
      </c>
      <c r="L250" s="186">
        <v>0</v>
      </c>
      <c r="M250" s="186">
        <v>0</v>
      </c>
      <c r="N250" s="187" t="s">
        <v>32</v>
      </c>
      <c r="O250" s="193">
        <v>0</v>
      </c>
      <c r="P250" s="45" t="s">
        <v>96</v>
      </c>
      <c r="Q250" s="188">
        <v>0.05366</v>
      </c>
      <c r="R250" s="189" t="s">
        <v>48</v>
      </c>
      <c r="S250" s="223">
        <v>41</v>
      </c>
      <c r="T250" s="224">
        <v>2.2</v>
      </c>
      <c r="U250" s="190" t="s">
        <v>129</v>
      </c>
      <c r="V250" s="190" t="s">
        <v>282</v>
      </c>
      <c r="W250" s="218"/>
      <c r="X250" s="219"/>
      <c r="Y250" s="219"/>
      <c r="Z250" s="219"/>
      <c r="AA250" s="155"/>
      <c r="AB250" s="152"/>
      <c r="AC250" s="152"/>
      <c r="AD250" s="152"/>
      <c r="AE250" s="152"/>
      <c r="AF250" s="152"/>
    </row>
    <row r="251" spans="1:32" ht="15">
      <c r="A251" s="93">
        <v>233</v>
      </c>
      <c r="B251" s="185">
        <v>44526</v>
      </c>
      <c r="C251" s="186">
        <v>0</v>
      </c>
      <c r="D251" s="186">
        <v>0</v>
      </c>
      <c r="E251" s="186">
        <v>0</v>
      </c>
      <c r="F251" s="186">
        <v>0</v>
      </c>
      <c r="G251" s="186">
        <v>0</v>
      </c>
      <c r="H251" s="186">
        <v>0</v>
      </c>
      <c r="I251" s="186">
        <v>0</v>
      </c>
      <c r="J251" s="186">
        <v>0</v>
      </c>
      <c r="K251" s="186">
        <v>0</v>
      </c>
      <c r="L251" s="186">
        <v>0</v>
      </c>
      <c r="M251" s="186">
        <v>0</v>
      </c>
      <c r="N251" s="187" t="s">
        <v>32</v>
      </c>
      <c r="O251" s="201">
        <v>0</v>
      </c>
      <c r="P251" s="45" t="s">
        <v>97</v>
      </c>
      <c r="Q251" s="188">
        <v>0.05047</v>
      </c>
      <c r="R251" s="189" t="s">
        <v>48</v>
      </c>
      <c r="S251" s="223">
        <v>49.54</v>
      </c>
      <c r="T251" s="224">
        <v>2.5</v>
      </c>
      <c r="U251" s="190" t="s">
        <v>129</v>
      </c>
      <c r="V251" s="190" t="s">
        <v>324</v>
      </c>
      <c r="W251" s="218"/>
      <c r="X251" s="219"/>
      <c r="Y251" s="219"/>
      <c r="Z251" s="194"/>
      <c r="AA251" s="155"/>
      <c r="AB251" s="152"/>
      <c r="AC251" s="152"/>
      <c r="AD251" s="152"/>
      <c r="AE251" s="152"/>
      <c r="AF251" s="152"/>
    </row>
    <row r="253" ht="15">
      <c r="S253" s="151"/>
    </row>
    <row r="254" spans="17:20" ht="15">
      <c r="Q254" s="151"/>
      <c r="R254" s="151"/>
      <c r="S254" s="151"/>
      <c r="T254" s="151"/>
    </row>
    <row r="255" spans="17:20" ht="15">
      <c r="Q255" s="151"/>
      <c r="R255" s="151"/>
      <c r="S255" s="151"/>
      <c r="T255" s="151"/>
    </row>
    <row r="256" spans="17:20" ht="15">
      <c r="Q256" s="151"/>
      <c r="R256" s="151"/>
      <c r="S256" s="151"/>
      <c r="T256" s="151"/>
    </row>
    <row r="257" spans="17:20" ht="15">
      <c r="Q257" s="151"/>
      <c r="R257" s="151"/>
      <c r="S257" s="151"/>
      <c r="T257" s="151"/>
    </row>
    <row r="263" ht="15">
      <c r="U263" s="151"/>
    </row>
  </sheetData>
  <sheetProtection selectLockedCells="1" selectUnlockedCells="1"/>
  <mergeCells count="60">
    <mergeCell ref="W249:Y249"/>
    <mergeCell ref="W250:Z250"/>
    <mergeCell ref="W251:Y251"/>
    <mergeCell ref="W219:Y219"/>
    <mergeCell ref="W246:Z246"/>
    <mergeCell ref="W242:Z242"/>
    <mergeCell ref="W243:Z243"/>
    <mergeCell ref="W236:X238"/>
    <mergeCell ref="W248:Y248"/>
    <mergeCell ref="W244:Z244"/>
    <mergeCell ref="W245:AA245"/>
    <mergeCell ref="W239:Z239"/>
    <mergeCell ref="W240:Z240"/>
    <mergeCell ref="W241:Z241"/>
    <mergeCell ref="N7:N10"/>
    <mergeCell ref="U4:U10"/>
    <mergeCell ref="V4:V10"/>
    <mergeCell ref="W218:Y218"/>
    <mergeCell ref="T4:T10"/>
    <mergeCell ref="N5:O5"/>
    <mergeCell ref="C5:M5"/>
    <mergeCell ref="W223:AD223"/>
    <mergeCell ref="W247:Z247"/>
    <mergeCell ref="M6:M10"/>
    <mergeCell ref="S4:S10"/>
    <mergeCell ref="R4:R10"/>
    <mergeCell ref="W72:W80"/>
    <mergeCell ref="I7:J7"/>
    <mergeCell ref="C6:L6"/>
    <mergeCell ref="I8:J8"/>
    <mergeCell ref="T1:V1"/>
    <mergeCell ref="A2:V2"/>
    <mergeCell ref="A4:A10"/>
    <mergeCell ref="B4:B10"/>
    <mergeCell ref="C4:O4"/>
    <mergeCell ref="O7:O10"/>
    <mergeCell ref="G9:G10"/>
    <mergeCell ref="H9:H10"/>
    <mergeCell ref="C9:C10"/>
    <mergeCell ref="D9:D10"/>
    <mergeCell ref="C7:E8"/>
    <mergeCell ref="F7:H8"/>
    <mergeCell ref="K9:K10"/>
    <mergeCell ref="E9:E10"/>
    <mergeCell ref="K8:L8"/>
    <mergeCell ref="J9:J10"/>
    <mergeCell ref="L9:L10"/>
    <mergeCell ref="F9:F10"/>
    <mergeCell ref="K7:L7"/>
    <mergeCell ref="I9:I10"/>
    <mergeCell ref="W222:AD222"/>
    <mergeCell ref="Q4:Q10"/>
    <mergeCell ref="W220:AF220"/>
    <mergeCell ref="W14:X15"/>
    <mergeCell ref="W207:X217"/>
    <mergeCell ref="N6:O6"/>
    <mergeCell ref="W11:AD12"/>
    <mergeCell ref="W16:AC16"/>
    <mergeCell ref="W221:AF221"/>
    <mergeCell ref="P4:P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2021-02-26T08:38:37Z</cp:lastPrinted>
  <dcterms:modified xsi:type="dcterms:W3CDTF">2021-12-20T05:53:09Z</dcterms:modified>
  <cp:category/>
  <cp:version/>
  <cp:contentType/>
  <cp:contentStatus/>
</cp:coreProperties>
</file>